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整体支出绩效目标申报表" sheetId="6" r:id="rId1"/>
    <sheet name="(公用经费）项目申报表" sheetId="7" r:id="rId2"/>
    <sheet name="（6类重点对象危房改造补助资金）项目申报书" sheetId="8" r:id="rId3"/>
    <sheet name="（S347包装项目前期工作费用）项目申报表" sheetId="9" r:id="rId4"/>
    <sheet name="（工程监管工作经费）项目申报书" sheetId="10" r:id="rId5"/>
    <sheet name="（机场公司员工通勤补贴）项目申报书" sheetId="11" r:id="rId6"/>
    <sheet name="（交通应急项目经费）项目申报书" sheetId="12" r:id="rId7"/>
    <sheet name="（卡口保安及交警辅警服务费）项目申报书" sheetId="13" r:id="rId8"/>
    <sheet name="（临空区城市道路环卫保洁服务费用）项目申报书" sheetId="14" r:id="rId9"/>
    <sheet name="（临空区绿化管养维护服务费用）项目申报书" sheetId="15" r:id="rId10"/>
    <sheet name="（临空区市政管养维护服务费用）项目申报书" sheetId="16" r:id="rId11"/>
    <sheet name="（农村客运工作费用）项目申报书" sheetId="17" r:id="rId12"/>
    <sheet name="（培训费）项目申报书" sheetId="18" r:id="rId13"/>
    <sheet name="（食堂餐费）项目申报书"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44525"/>
</workbook>
</file>

<file path=xl/sharedStrings.xml><?xml version="1.0" encoding="utf-8"?>
<sst xmlns="http://schemas.openxmlformats.org/spreadsheetml/2006/main" count="780" uniqueCount="212">
  <si>
    <t>2022年部门整体支出绩效目标申报表</t>
  </si>
  <si>
    <t xml:space="preserve">                                                                    单位：万元</t>
  </si>
  <si>
    <t>单位名称</t>
  </si>
  <si>
    <t>鄂州市临空经济区城市建设局</t>
  </si>
  <si>
    <t>填报人</t>
  </si>
  <si>
    <t>邹宜若</t>
  </si>
  <si>
    <t>联系电话</t>
  </si>
  <si>
    <t xml:space="preserve">部门总体资金情况
</t>
  </si>
  <si>
    <t>总体资金情况</t>
  </si>
  <si>
    <t>当年金额</t>
  </si>
  <si>
    <t>收入构成</t>
  </si>
  <si>
    <t>财政拨款</t>
  </si>
  <si>
    <t>其他资金</t>
  </si>
  <si>
    <t>合计</t>
  </si>
  <si>
    <t>支出构成</t>
  </si>
  <si>
    <t>基本支出</t>
  </si>
  <si>
    <t>项目支出</t>
  </si>
  <si>
    <t>部门职能概述</t>
  </si>
  <si>
    <t>（1）编制临空经济区城市建设、建筑业、房地产业、市政公用事业发展规划和年度计划，经批准后组织实施。
（2）负责临空经济区规划管理工作。
（3）负责临空经济区项目的土地开发。
（4）负责临空经济区建设工程的预算、设计、竣工验收和结算工作。协调临空经济区范围内拆迁和安置补偿工作。
（5）协调指导临空经济区城市基础设施管理、市政公用设施管理、园林绿化管理、市容环卫管理、环保和城建监察工作。
（6）负责临空经济区房地产开发和房地产交易管理。
（7）负责建筑市场管理、工程质量管理、建设工程招投标、安全监察等工作，核发施工许可证。
（8）负责临空经济区交通运输综合管理工作。</t>
  </si>
  <si>
    <t>年度工作任务</t>
  </si>
  <si>
    <t>围绕党工委的领导，以“十九届六中全会”精神为指引，以省、市、区系列工作要求为指导，以构建“一港五区”的总体空间发展为目标，以打造“五横六纵”、产业园区为重点，加快建设临空经济区亮点区块，加强城市精细化管理。</t>
  </si>
  <si>
    <t>整体绩效目标</t>
  </si>
  <si>
    <t>长期目标</t>
  </si>
  <si>
    <t>年度目标</t>
  </si>
  <si>
    <t>目标 1:推进城市建设，落实工作责任，确保工作成效，全面完成省、市绩效考核工作任
务，协调调度各项建设工作，提升项目过程监管水平，项目建设管理过程规范有序；
目标 2：城市道路建设有序推进，路网结构不断完善，道路品质全面提升、道路景观靓
化升级常态管理积极主动，城市管理水平得到显著提升。
目标 3、加强城市市政管理维护及监督，城市品质和建设管理水平得到显著提升</t>
  </si>
  <si>
    <t>目标 1:协调调度各项建设工作，提升项目过程监管水平，项目建设管理过程规范有序，全面完善临空经济区建设管理制度；
目标 2: 城市交通有序运行，路网结构不断完善，道路品质不断提升。</t>
  </si>
  <si>
    <t>长期目标1：</t>
  </si>
  <si>
    <t>推进城市建设，落实工作责任，确保工作成效，全面完成省、市绩效考核工作任务，协调调度各项建设工作，提升项目过程监管水平，项目建设管理过程规范有序；</t>
  </si>
  <si>
    <t>长期绩效指标</t>
  </si>
  <si>
    <t>一级指标</t>
  </si>
  <si>
    <t>二级指标</t>
  </si>
  <si>
    <t>指标内容</t>
  </si>
  <si>
    <t>指标值</t>
  </si>
  <si>
    <t>绩效标准</t>
  </si>
  <si>
    <t>产出指标</t>
  </si>
  <si>
    <t>数量指标</t>
  </si>
  <si>
    <t>项目建设监管数量</t>
  </si>
  <si>
    <t>33个以上</t>
  </si>
  <si>
    <t>质量指标</t>
  </si>
  <si>
    <t>对在建工地监管到位</t>
  </si>
  <si>
    <t>效益指标</t>
  </si>
  <si>
    <t>社会效益指标</t>
  </si>
  <si>
    <t>年度计划编
制及时率</t>
  </si>
  <si>
    <t>改善基础设
施水平</t>
  </si>
  <si>
    <t>逐年转好</t>
  </si>
  <si>
    <t>社会公众或服务对象满意指标</t>
  </si>
  <si>
    <t>长期目标2：</t>
  </si>
  <si>
    <t>城市道路建设有序推进，路网结构不断完善，道路品质全面提升、道路景观靓化升级常态管理积极主动，城市管理水平得到显著提升。</t>
  </si>
  <si>
    <t>道路建设项目数量</t>
  </si>
  <si>
    <t>11条以上</t>
  </si>
  <si>
    <t>道路建设验收合格率</t>
  </si>
  <si>
    <t>县、乡道安防设施覆盖率</t>
  </si>
  <si>
    <t>90%以上</t>
  </si>
  <si>
    <t>群众满意度</t>
  </si>
  <si>
    <t>95%以上</t>
  </si>
  <si>
    <t>长期目标3：</t>
  </si>
  <si>
    <t>加强城市市政管理维护及监督，城市品质和建设管理水平得到显著提升</t>
  </si>
  <si>
    <t>验收移交道路路灯亮灯率</t>
  </si>
  <si>
    <t>98%以上</t>
  </si>
  <si>
    <t>建设完成道路运行情况</t>
  </si>
  <si>
    <t>通车率95%以上</t>
  </si>
  <si>
    <t>畅通区域交通联系</t>
  </si>
  <si>
    <t>年度目标1：</t>
  </si>
  <si>
    <t>协调调度各项建设工作，提升项目过程监管水平，项目建设管理过程规范有序，全面完善高新区建设管理制度</t>
  </si>
  <si>
    <t>年度绩效指标</t>
  </si>
  <si>
    <t>预期当年实现值</t>
  </si>
  <si>
    <t>在建工地文明工地合格率</t>
  </si>
  <si>
    <t>开展工地安全大检查</t>
  </si>
  <si>
    <t>每年4次</t>
  </si>
  <si>
    <t>年度计划编制及时率</t>
  </si>
  <si>
    <t>年度目标2：</t>
  </si>
  <si>
    <t>城市交通有序运行，路网结构不断完善，道路品质不断提升</t>
  </si>
  <si>
    <t>四好农村路建设公里数</t>
  </si>
  <si>
    <t>15公里以上</t>
  </si>
  <si>
    <t>农村公路提档升级验收合格率</t>
  </si>
  <si>
    <t>备注：
      1.“整体绩效总目标”：请结合部门职能、工作规划、项目支出投向等编报；绩效总目标可分解为多个子目标，每个子目标对应一项或多项绩效指标，绩效指标是绩效目标的细化和量化。
      2.“一级指标”和“二级指标”仅为参考指标框架，并非每一个绩效子目标都同时有产出指标和效益指标，部门（单位）可结合实际，自行选择填报。
      3.“二级指标”中“产出指标”请选择填报数量、质量、时效、成本等指标；“效益指标”请选择填报社会效益、经济效益、生态效益、可持续发展影响、服务对象满意度等指标。
      4.“绩效标准”：设定绩效指标值时的依据或参考标准。</t>
  </si>
  <si>
    <t>项目申报书</t>
  </si>
  <si>
    <t>项目单位</t>
  </si>
  <si>
    <t>临空经济区城市建设局</t>
  </si>
  <si>
    <t>项目名称</t>
  </si>
  <si>
    <t>公用经费</t>
  </si>
  <si>
    <t>项目联系人</t>
  </si>
  <si>
    <t>项目类型</t>
  </si>
  <si>
    <t>持续性项目</t>
  </si>
  <si>
    <t>项目属性</t>
  </si>
  <si>
    <t>项目期限</t>
  </si>
  <si>
    <t>一年</t>
  </si>
  <si>
    <t>立项依据和项目主要内容</t>
  </si>
  <si>
    <t>用于城建局日常工作运转的各项经费。人员包括在职在编5人，借调4人，劳务派遣1人，临时人员2人。</t>
  </si>
  <si>
    <t>项目(绩效)目标实现及实施计划</t>
  </si>
  <si>
    <t>按照工作情况拨付资金</t>
  </si>
  <si>
    <t>绩
效
指
标</t>
  </si>
  <si>
    <t>三级指标</t>
  </si>
  <si>
    <t>城建局工作人员</t>
  </si>
  <si>
    <t>≤12名</t>
  </si>
  <si>
    <t>进度指标</t>
  </si>
  <si>
    <t>拨付时效性</t>
  </si>
  <si>
    <t>成本指标</t>
  </si>
  <si>
    <t>成本控制数</t>
  </si>
  <si>
    <t>≤12万</t>
  </si>
  <si>
    <t>效果指标</t>
  </si>
  <si>
    <t>服务对象
满意度指标</t>
  </si>
  <si>
    <t>项目支出安排</t>
  </si>
  <si>
    <t>明细项目</t>
  </si>
  <si>
    <t>经费拨款</t>
  </si>
  <si>
    <t>非税拨款</t>
  </si>
  <si>
    <t>上级专款</t>
  </si>
  <si>
    <t>其他收入</t>
  </si>
  <si>
    <t>合计（元）</t>
  </si>
  <si>
    <t>单位审核意见</t>
  </si>
  <si>
    <t xml:space="preserve">   年    月    日</t>
  </si>
  <si>
    <t>财政审核意见</t>
  </si>
  <si>
    <t>项 目 申 报 书</t>
  </si>
  <si>
    <t>6类重点对象危房改造补助资金</t>
  </si>
  <si>
    <t>对“6类重点对象”（农村易返贫致贫户、农村低保户、农村分散供养特困人员、因病因灾因意外事故等刚性支出较大或收入大幅度缩减导致基本生活出现严重困难家庭等、其他脱贫户、农村低保边缘户）进行危房改造补助</t>
  </si>
  <si>
    <t>保障“6类重点对象”我区住房安全，坚决不让困难群众使用危房，补助政策按照C级危房补助累计不超过2万，D级危房补助累计不超过4万</t>
  </si>
  <si>
    <t>上报危房补助率</t>
  </si>
  <si>
    <t>验收合格率</t>
  </si>
  <si>
    <t>≤20万</t>
  </si>
  <si>
    <t>≥95%</t>
  </si>
  <si>
    <t>区城市建设局</t>
  </si>
  <si>
    <t>S347包装项目前期工作费用</t>
  </si>
  <si>
    <t>何浩</t>
  </si>
  <si>
    <t>延续性项目</t>
  </si>
  <si>
    <t>依据主任办公会﹝2021﹞11号会议纪要，完成S347的可研报告编辑工作</t>
  </si>
  <si>
    <t>保障S347包装项目前期工作费用及时拨付</t>
  </si>
  <si>
    <t>报告编写册数</t>
  </si>
  <si>
    <t>1本</t>
  </si>
  <si>
    <t>完成评审工作</t>
  </si>
  <si>
    <t>≤35万</t>
  </si>
  <si>
    <t>工程监管工作经费</t>
  </si>
  <si>
    <t>周勇</t>
  </si>
  <si>
    <t>1.根据住建部、应急管理部《关于做好移交承接建设工程消防设计审查验收职责的通知》（建科函〔2019〕52号），区城建局承接建设工程消防设计审查验收职责工作；
2.为加强全区建设项目施工质量安全管理，开展建设项目质量安全监管工作，督促工程参建各方主体严格落实施工质量安全主体责任，做好安全检查和质量检测工作，确保施工质量安全。</t>
  </si>
  <si>
    <t>1.聘请有资质的工程质量安全监管公司进行每季度安全检查；2.聘请有资质检测公司进行工程质量实体抽查检测；3.聘请有资质专家进行工程质量检查、消防验收服务费用；4.聘请专业法律咨询公司确保我区在建项目流程、合同、履约等合法合规；5.保障城建局工程日常监管工作正常运转。</t>
  </si>
  <si>
    <t>在建工地监管数</t>
  </si>
  <si>
    <t>≥33个</t>
  </si>
  <si>
    <t>≤80万</t>
  </si>
  <si>
    <t>1、质量安全监管第三方服务费</t>
  </si>
  <si>
    <t>2、工程质量实体抽查检测费</t>
  </si>
  <si>
    <t>3、专家服务费</t>
  </si>
  <si>
    <t>4、法务咨询费</t>
  </si>
  <si>
    <t>5、工程监管日常工作经费</t>
  </si>
  <si>
    <t>机场公司员工通勤补贴</t>
  </si>
  <si>
    <t>新增性项目</t>
  </si>
  <si>
    <t>机场公司员工通勤补贴每日1000元，补贴2021年9月-12月工作日，总计8.4万。</t>
  </si>
  <si>
    <t>保障机场公司员工通勤补贴费用及时拨付</t>
  </si>
  <si>
    <t>补贴天数</t>
  </si>
  <si>
    <t>84天</t>
  </si>
  <si>
    <t>100%%</t>
  </si>
  <si>
    <t>≤8.4万</t>
  </si>
  <si>
    <t>1、机场公司员工通勤补贴</t>
  </si>
  <si>
    <t xml:space="preserve">交通应急项目经费 </t>
  </si>
  <si>
    <t>肖洵</t>
  </si>
  <si>
    <t>临空经济区道路安防设施（护栏、警示标牌、减速板、道口标注等）的完善和配备，以及交通管理工作费用</t>
  </si>
  <si>
    <t>临空经济区是新区，交通项目建设力度较大，不确定因素较多，需保障临空经济区各乡镇公路主线路平交路口交通安全</t>
  </si>
  <si>
    <t>道路安全设施覆盖率</t>
  </si>
  <si>
    <t>设备配备合格率</t>
  </si>
  <si>
    <t>≤275万</t>
  </si>
  <si>
    <t>服务人民群众满意度</t>
  </si>
  <si>
    <t>1、道路安全设施费用</t>
  </si>
  <si>
    <t>2、交通应急管理费用</t>
  </si>
  <si>
    <t>卡口保安及交警辅警服务费</t>
  </si>
  <si>
    <t>燕沙路鄂东大道卡口、沙窝集镇卡口保安24人，按4500元/人设置，7名交警辅警2022年续签三个月，按3400元/人设置</t>
  </si>
  <si>
    <t>完成燕沙路鄂东大道卡口、沙窝集镇卡口保安合同签订，包含2021年10月-12月工资及2022年全年12个月工资。完成7名交警辅警2022年前三个月合同续签工作。</t>
  </si>
  <si>
    <t>聘请人数</t>
  </si>
  <si>
    <t>≤31名</t>
  </si>
  <si>
    <t>全员到岗率</t>
  </si>
  <si>
    <t>≤169.14万</t>
  </si>
  <si>
    <t>1、临空经济区道路卡口保安服务费</t>
  </si>
  <si>
    <t>临空区城市道路环卫保洁服务费用</t>
  </si>
  <si>
    <t>夏金洲</t>
  </si>
  <si>
    <t>根据临空经济区管委会主任办公会纪要〔2020〕41号、管委会领导关于《关于签订临空区城市道路环卫保洁服务合同并支付相关费用的请示》的批示以及《临空经济区道路环卫保洁委托服务合同》，2021年4月1日至2022年4月1日临空区城市道路环卫保洁服务费用为2948442元，2021年已支付半年服务费用147.4221万元，剩余部分列入2022年预算，同时2022年还有新增道路需环卫保洁服务，全年预算为1530万元。</t>
  </si>
  <si>
    <t>保障区内市政道路环境卫生整洁。</t>
  </si>
  <si>
    <t>环卫保洁服务道路</t>
  </si>
  <si>
    <t>≥15条</t>
  </si>
  <si>
    <t>城市道路保洁覆盖率</t>
  </si>
  <si>
    <t>≤1530万元</t>
  </si>
  <si>
    <t>临空区绿化管养维护服务费用</t>
  </si>
  <si>
    <t>保证临空经济区绿化正常管理维护，包含吴楚大道、燕沙路、孙权路、鄂东大道等道路的绿化养护。</t>
  </si>
  <si>
    <t>保障临空经济区绿化养护运转，提升人民群众生活环境。</t>
  </si>
  <si>
    <t>绿化管养道路</t>
  </si>
  <si>
    <t>≥4条</t>
  </si>
  <si>
    <t>道路绿化管养覆盖率</t>
  </si>
  <si>
    <t>≤370万元</t>
  </si>
  <si>
    <t>临空区市政管养维护服务费用</t>
  </si>
  <si>
    <t>为保证临空经济区市政设施正常运转，需申报临空区市政管养维护服务费用。包含吴楚大道、燕沙路、孙权路、鄂东大道、将军大道、燕花路、体育东路、体育东一路、体育西路、体育北路、文塘路、体育路、孙权一路、孙权二路、燕矶四号路等道路路灯维护、电费、雨污水井清淤、交安维护。</t>
  </si>
  <si>
    <t>保障区内市政设施正常运转，保障群众出行安全。</t>
  </si>
  <si>
    <t>维护市政道路</t>
  </si>
  <si>
    <t>市政道路管养覆盖率</t>
  </si>
  <si>
    <t>≤960万元</t>
  </si>
  <si>
    <t xml:space="preserve">农村客运工作费用 </t>
  </si>
  <si>
    <t xml:space="preserve">根据鄂州市交通运输局关于进一步推进2021年乡镇汽车客运站、农村候车亭达标行动的通知（鄂州交运函〔2021〕106号)；湖北省乡镇客运站、农村候车亭达标建设投资补助管理办法（征求意见稿）；湖北省交通运输厅 湖北省财政厅关于印发《湖北省农村客运和出租汽车行业油价补贴政策调整实施细则》的通知（鄂交财〔2017〕586号)等文件精神， 包含全区农村候车亭的新、改建、维护管养，农村客运车辆的补助
</t>
  </si>
  <si>
    <t>保障临空经济区2022年各乡镇农村候车亭的新、改建和农村候车亭的维护管养，农村客运班线的审批及客运车辆的相关补助工作</t>
  </si>
  <si>
    <t>农村候车亭个数</t>
  </si>
  <si>
    <t>≥30个</t>
  </si>
  <si>
    <t>≤115万</t>
  </si>
  <si>
    <t>1、农村候车亭建设费用</t>
  </si>
  <si>
    <t>2、农村候车亭维护管养费用</t>
  </si>
  <si>
    <t>3、农村客运车辆补助费用</t>
  </si>
  <si>
    <t>培训费</t>
  </si>
  <si>
    <t>根据区城建局职能职责、工作需求以及上级文件，参与各项工作培训。</t>
  </si>
  <si>
    <t>根据需求参与各项工作培训，提高业务水平及专业知识。</t>
  </si>
  <si>
    <t>参加培训次数</t>
  </si>
  <si>
    <t>≥5次</t>
  </si>
  <si>
    <t>≤5万</t>
  </si>
  <si>
    <t>1、培训费</t>
  </si>
  <si>
    <t>食堂餐费</t>
  </si>
  <si>
    <t>保障全局人员日常餐费，按每月400/人支出。</t>
  </si>
  <si>
    <t>用餐人数</t>
  </si>
  <si>
    <t>≥9人</t>
  </si>
  <si>
    <t>≤43200元</t>
  </si>
  <si>
    <t>1、食堂餐费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</si>
</sst>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b/>
      <sz val="26"/>
      <name val="黑体"/>
      <charset val="134"/>
    </font>
    <font>
      <sz val="12"/>
      <name val="仿宋"/>
      <charset val="134"/>
    </font>
    <font>
      <b/>
      <sz val="12"/>
      <name val="仿宋"/>
      <charset val="134"/>
    </font>
    <font>
      <sz val="12"/>
      <name val="宋体"/>
      <charset val="134"/>
    </font>
    <font>
      <sz val="12"/>
      <name val="仿宋_GB2312"/>
      <charset val="134"/>
    </font>
    <font>
      <sz val="16"/>
      <name val="宋体"/>
      <charset val="134"/>
    </font>
    <font>
      <sz val="16"/>
      <name val="仿宋"/>
      <charset val="134"/>
    </font>
    <font>
      <sz val="11"/>
      <color rgb="FFFF0000"/>
      <name val="仿宋"/>
      <charset val="134"/>
    </font>
    <font>
      <sz val="12"/>
      <color rgb="FFFF0000"/>
      <name val="仿宋"/>
      <charset val="134"/>
    </font>
    <font>
      <sz val="11"/>
      <name val="宋体"/>
      <charset val="134"/>
    </font>
    <font>
      <sz val="11"/>
      <name val="仿宋_GB2312"/>
      <charset val="134"/>
    </font>
    <font>
      <b/>
      <sz val="18"/>
      <name val="宋体"/>
      <charset val="134"/>
    </font>
    <font>
      <b/>
      <sz val="12"/>
      <name val="仿宋_GB2312"/>
      <charset val="134"/>
    </font>
    <font>
      <sz val="12"/>
      <color rgb="FFFF0000"/>
      <name val="仿宋_GB2312"/>
      <charset val="134"/>
    </font>
    <font>
      <sz val="12"/>
      <color rgb="FFFF0000"/>
      <name val="宋体"/>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indexed="65"/>
      </bottom>
      <diagonal/>
    </border>
    <border>
      <left style="medium">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20" fillId="5"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34" applyNumberFormat="0" applyFont="0" applyAlignment="0" applyProtection="0">
      <alignment vertical="center"/>
    </xf>
    <xf numFmtId="0" fontId="16" fillId="1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35" applyNumberFormat="0" applyFill="0" applyAlignment="0" applyProtection="0">
      <alignment vertical="center"/>
    </xf>
    <xf numFmtId="0" fontId="32" fillId="0" borderId="35" applyNumberFormat="0" applyFill="0" applyAlignment="0" applyProtection="0">
      <alignment vertical="center"/>
    </xf>
    <xf numFmtId="0" fontId="16" fillId="2" borderId="0" applyNumberFormat="0" applyBorder="0" applyAlignment="0" applyProtection="0">
      <alignment vertical="center"/>
    </xf>
    <xf numFmtId="0" fontId="28" fillId="0" borderId="36" applyNumberFormat="0" applyFill="0" applyAlignment="0" applyProtection="0">
      <alignment vertical="center"/>
    </xf>
    <xf numFmtId="0" fontId="16" fillId="21" borderId="0" applyNumberFormat="0" applyBorder="0" applyAlignment="0" applyProtection="0">
      <alignment vertical="center"/>
    </xf>
    <xf numFmtId="0" fontId="23" fillId="8" borderId="33" applyNumberFormat="0" applyAlignment="0" applyProtection="0">
      <alignment vertical="center"/>
    </xf>
    <xf numFmtId="0" fontId="22" fillId="8" borderId="31" applyNumberFormat="0" applyAlignment="0" applyProtection="0">
      <alignment vertical="center"/>
    </xf>
    <xf numFmtId="0" fontId="33" fillId="22" borderId="37" applyNumberFormat="0" applyAlignment="0" applyProtection="0">
      <alignment vertical="center"/>
    </xf>
    <xf numFmtId="0" fontId="17" fillId="20" borderId="0" applyNumberFormat="0" applyBorder="0" applyAlignment="0" applyProtection="0">
      <alignment vertical="center"/>
    </xf>
    <xf numFmtId="0" fontId="16" fillId="7" borderId="0" applyNumberFormat="0" applyBorder="0" applyAlignment="0" applyProtection="0">
      <alignment vertical="center"/>
    </xf>
    <xf numFmtId="0" fontId="34" fillId="0" borderId="38" applyNumberFormat="0" applyFill="0" applyAlignment="0" applyProtection="0">
      <alignment vertical="center"/>
    </xf>
    <xf numFmtId="0" fontId="21" fillId="0" borderId="32" applyNumberFormat="0" applyFill="0" applyAlignment="0" applyProtection="0">
      <alignment vertical="center"/>
    </xf>
    <xf numFmtId="0" fontId="19" fillId="4" borderId="0" applyNumberFormat="0" applyBorder="0" applyAlignment="0" applyProtection="0">
      <alignment vertical="center"/>
    </xf>
    <xf numFmtId="0" fontId="27" fillId="19" borderId="0" applyNumberFormat="0" applyBorder="0" applyAlignment="0" applyProtection="0">
      <alignment vertical="center"/>
    </xf>
    <xf numFmtId="0" fontId="17" fillId="24" borderId="0" applyNumberFormat="0" applyBorder="0" applyAlignment="0" applyProtection="0">
      <alignment vertical="center"/>
    </xf>
    <xf numFmtId="0" fontId="16" fillId="27" borderId="0" applyNumberFormat="0" applyBorder="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6" fillId="25" borderId="0" applyNumberFormat="0" applyBorder="0" applyAlignment="0" applyProtection="0">
      <alignment vertical="center"/>
    </xf>
    <xf numFmtId="0" fontId="17" fillId="28" borderId="0" applyNumberFormat="0" applyBorder="0" applyAlignment="0" applyProtection="0">
      <alignment vertical="center"/>
    </xf>
    <xf numFmtId="0" fontId="17" fillId="14" borderId="0" applyNumberFormat="0" applyBorder="0" applyAlignment="0" applyProtection="0">
      <alignment vertical="center"/>
    </xf>
    <xf numFmtId="0" fontId="16" fillId="31" borderId="0" applyNumberFormat="0" applyBorder="0" applyAlignment="0" applyProtection="0">
      <alignment vertical="center"/>
    </xf>
    <xf numFmtId="0" fontId="4" fillId="0" borderId="0" applyProtection="0"/>
    <xf numFmtId="0" fontId="17" fillId="6"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7" fillId="30" borderId="0" applyNumberFormat="0" applyBorder="0" applyAlignment="0" applyProtection="0">
      <alignment vertical="center"/>
    </xf>
    <xf numFmtId="0" fontId="16" fillId="13" borderId="0" applyNumberFormat="0" applyBorder="0" applyAlignment="0" applyProtection="0">
      <alignment vertical="center"/>
    </xf>
  </cellStyleXfs>
  <cellXfs count="154">
    <xf numFmtId="0" fontId="0" fillId="0" borderId="0" xfId="0">
      <alignment vertical="center"/>
    </xf>
    <xf numFmtId="0" fontId="1" fillId="0" borderId="0"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left" vertical="center"/>
      <protection locked="0"/>
    </xf>
    <xf numFmtId="0" fontId="2" fillId="0" borderId="6" xfId="0" applyNumberFormat="1"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5" xfId="0" applyFill="1" applyBorder="1" applyAlignment="1">
      <alignment horizontal="center" vertical="center"/>
    </xf>
    <xf numFmtId="31" fontId="2" fillId="0" borderId="5"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left" vertical="center" wrapText="1"/>
      <protection locked="0"/>
    </xf>
    <xf numFmtId="0" fontId="2" fillId="0" borderId="8" xfId="0" applyNumberFormat="1" applyFont="1" applyFill="1" applyBorder="1" applyAlignment="1" applyProtection="1">
      <alignment horizontal="left" vertical="center"/>
      <protection locked="0"/>
    </xf>
    <xf numFmtId="0" fontId="2" fillId="0" borderId="9"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protection locked="0"/>
    </xf>
    <xf numFmtId="0" fontId="2" fillId="0" borderId="12" xfId="0" applyNumberFormat="1" applyFont="1" applyFill="1" applyBorder="1" applyAlignment="1" applyProtection="1">
      <alignment horizontal="left" vertical="center"/>
      <protection locked="0"/>
    </xf>
    <xf numFmtId="0" fontId="2" fillId="0" borderId="13" xfId="44" applyNumberFormat="1" applyFont="1" applyFill="1" applyBorder="1" applyAlignment="1" applyProtection="1">
      <alignment horizontal="center" vertical="center" wrapText="1"/>
      <protection locked="0"/>
    </xf>
    <xf numFmtId="0" fontId="3" fillId="0" borderId="14" xfId="44" applyNumberFormat="1" applyFont="1" applyFill="1" applyBorder="1" applyAlignment="1" applyProtection="1">
      <alignment horizontal="center" vertical="center" wrapText="1"/>
      <protection locked="0"/>
    </xf>
    <xf numFmtId="0" fontId="3" fillId="0" borderId="15" xfId="44" applyNumberFormat="1" applyFont="1" applyFill="1" applyBorder="1" applyAlignment="1" applyProtection="1">
      <alignment horizontal="center" vertical="center" wrapText="1"/>
      <protection locked="0"/>
    </xf>
    <xf numFmtId="0" fontId="3" fillId="0" borderId="16" xfId="44" applyNumberFormat="1" applyFont="1" applyFill="1" applyBorder="1" applyAlignment="1" applyProtection="1">
      <alignment horizontal="center" vertical="center" wrapText="1"/>
      <protection locked="0"/>
    </xf>
    <xf numFmtId="0" fontId="2" fillId="0" borderId="4" xfId="44" applyNumberFormat="1" applyFont="1" applyFill="1" applyBorder="1" applyAlignment="1" applyProtection="1">
      <alignment horizontal="center" vertical="center" wrapText="1"/>
      <protection locked="0"/>
    </xf>
    <xf numFmtId="0" fontId="2" fillId="0" borderId="17" xfId="44" applyNumberFormat="1" applyFont="1" applyFill="1" applyBorder="1" applyAlignment="1" applyProtection="1">
      <alignment horizontal="center" vertical="center" wrapText="1"/>
      <protection locked="0"/>
    </xf>
    <xf numFmtId="0" fontId="2" fillId="0" borderId="18" xfId="44" applyNumberFormat="1" applyFont="1" applyFill="1" applyBorder="1" applyAlignment="1" applyProtection="1">
      <alignment horizontal="center" vertical="center" wrapText="1"/>
      <protection locked="0"/>
    </xf>
    <xf numFmtId="0" fontId="2" fillId="0" borderId="19" xfId="44" applyNumberFormat="1" applyFont="1" applyFill="1" applyBorder="1" applyAlignment="1" applyProtection="1">
      <alignment horizontal="center" vertical="center" wrapText="1"/>
      <protection locked="0"/>
    </xf>
    <xf numFmtId="0" fontId="2" fillId="0" borderId="20" xfId="44" applyNumberFormat="1" applyFont="1" applyFill="1" applyBorder="1" applyAlignment="1" applyProtection="1">
      <alignment horizontal="center" vertical="center" wrapText="1"/>
      <protection locked="0"/>
    </xf>
    <xf numFmtId="0" fontId="2" fillId="0" borderId="21" xfId="44" applyNumberFormat="1" applyFont="1" applyFill="1" applyBorder="1" applyAlignment="1" applyProtection="1">
      <alignment horizontal="center" vertical="center" wrapText="1"/>
      <protection locked="0"/>
    </xf>
    <xf numFmtId="0" fontId="2" fillId="0" borderId="22" xfId="44" applyNumberFormat="1" applyFont="1" applyFill="1" applyBorder="1" applyAlignment="1" applyProtection="1">
      <alignment horizontal="center" vertical="center" wrapText="1"/>
      <protection locked="0"/>
    </xf>
    <xf numFmtId="0" fontId="2" fillId="0" borderId="23" xfId="44" applyNumberFormat="1" applyFont="1" applyFill="1" applyBorder="1" applyAlignment="1" applyProtection="1">
      <alignment horizontal="center" vertical="center" wrapText="1"/>
      <protection locked="0"/>
    </xf>
    <xf numFmtId="0" fontId="2" fillId="0" borderId="24" xfId="44" applyNumberFormat="1" applyFont="1" applyFill="1" applyBorder="1" applyAlignment="1" applyProtection="1">
      <alignment horizontal="center" vertical="center" wrapText="1"/>
      <protection locked="0"/>
    </xf>
    <xf numFmtId="0" fontId="2" fillId="0" borderId="0" xfId="44" applyNumberFormat="1" applyFont="1" applyFill="1" applyAlignment="1" applyProtection="1">
      <alignment horizontal="center" vertical="center" wrapText="1"/>
      <protection locked="0"/>
    </xf>
    <xf numFmtId="0" fontId="2" fillId="0" borderId="25" xfId="44" applyNumberFormat="1" applyFont="1" applyFill="1" applyBorder="1" applyAlignment="1" applyProtection="1">
      <alignment horizontal="center" vertical="center" wrapText="1"/>
      <protection locked="0"/>
    </xf>
    <xf numFmtId="0" fontId="2" fillId="0" borderId="26" xfId="44" applyNumberFormat="1" applyFont="1" applyFill="1" applyBorder="1" applyAlignment="1" applyProtection="1">
      <alignment horizontal="center" vertical="center" wrapText="1"/>
      <protection locked="0"/>
    </xf>
    <xf numFmtId="0" fontId="2" fillId="0" borderId="15" xfId="44" applyNumberFormat="1" applyFont="1" applyFill="1" applyBorder="1" applyAlignment="1" applyProtection="1">
      <alignment horizontal="center" vertical="center" wrapText="1"/>
      <protection locked="0"/>
    </xf>
    <xf numFmtId="0" fontId="2" fillId="0" borderId="27" xfId="44" applyNumberFormat="1" applyFont="1" applyFill="1" applyBorder="1" applyAlignment="1" applyProtection="1">
      <alignment horizontal="center" vertical="center" wrapText="1"/>
      <protection locked="0"/>
    </xf>
    <xf numFmtId="0" fontId="2" fillId="0" borderId="28" xfId="44" applyNumberFormat="1" applyFont="1" applyFill="1" applyBorder="1" applyAlignment="1" applyProtection="1">
      <alignment horizontal="center" vertical="center" wrapText="1"/>
      <protection locked="0"/>
    </xf>
    <xf numFmtId="0" fontId="2" fillId="0" borderId="14" xfId="44" applyNumberFormat="1" applyFont="1" applyFill="1" applyBorder="1" applyAlignment="1" applyProtection="1">
      <alignment horizontal="center" vertical="center" wrapText="1"/>
      <protection locked="0"/>
    </xf>
    <xf numFmtId="0" fontId="2" fillId="0" borderId="16" xfId="44" applyNumberFormat="1" applyFont="1" applyFill="1" applyBorder="1" applyAlignment="1" applyProtection="1">
      <alignment horizontal="center" vertical="center" wrapText="1"/>
      <protection locked="0"/>
    </xf>
    <xf numFmtId="0" fontId="2" fillId="0" borderId="5" xfId="44" applyNumberFormat="1" applyFont="1" applyFill="1" applyBorder="1" applyAlignment="1" applyProtection="1">
      <alignment horizontal="center" vertical="center" wrapText="1"/>
      <protection locked="0"/>
    </xf>
    <xf numFmtId="9" fontId="2" fillId="0" borderId="6" xfId="44" applyNumberFormat="1" applyFont="1" applyFill="1" applyBorder="1" applyAlignment="1" applyProtection="1">
      <alignment horizontal="center" vertical="center" wrapText="1"/>
      <protection locked="0"/>
    </xf>
    <xf numFmtId="9" fontId="2" fillId="0" borderId="22" xfId="44" applyNumberFormat="1" applyFont="1" applyFill="1" applyBorder="1" applyAlignment="1" applyProtection="1">
      <alignment horizontal="center" vertical="center" wrapText="1"/>
      <protection locked="0"/>
    </xf>
    <xf numFmtId="9" fontId="2" fillId="0" borderId="16" xfId="44" applyNumberFormat="1" applyFont="1" applyFill="1" applyBorder="1" applyAlignment="1" applyProtection="1">
      <alignment horizontal="center" vertical="center" wrapText="1"/>
      <protection locked="0"/>
    </xf>
    <xf numFmtId="0" fontId="2" fillId="0" borderId="6" xfId="44"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5" xfId="0" applyNumberFormat="1" applyFont="1" applyFill="1" applyBorder="1" applyAlignment="1">
      <alignment horizontal="center" vertical="center"/>
    </xf>
    <xf numFmtId="0" fontId="2" fillId="0" borderId="5" xfId="0" applyNumberFormat="1" applyFont="1" applyFill="1" applyBorder="1" applyAlignment="1" applyProtection="1">
      <alignment vertical="center"/>
      <protection locked="0"/>
    </xf>
    <xf numFmtId="0" fontId="2" fillId="0" borderId="17" xfId="0" applyNumberFormat="1" applyFont="1" applyFill="1" applyBorder="1" applyAlignment="1" applyProtection="1">
      <alignment horizontal="left" vertical="center"/>
      <protection locked="0"/>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2" fillId="0" borderId="8" xfId="0" applyNumberFormat="1" applyFont="1" applyFill="1" applyBorder="1" applyAlignment="1" applyProtection="1">
      <alignment horizontal="right"/>
      <protection locked="0"/>
    </xf>
    <xf numFmtId="0" fontId="2" fillId="0" borderId="9" xfId="0" applyNumberFormat="1" applyFont="1" applyFill="1" applyBorder="1" applyAlignment="1" applyProtection="1">
      <alignment horizontal="right"/>
      <protection locked="0"/>
    </xf>
    <xf numFmtId="0" fontId="2" fillId="0" borderId="3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right"/>
      <protection locked="0"/>
    </xf>
    <xf numFmtId="0" fontId="2" fillId="0" borderId="12" xfId="0" applyNumberFormat="1" applyFont="1" applyFill="1" applyBorder="1" applyAlignment="1" applyProtection="1">
      <alignment horizontal="right"/>
      <protection locked="0"/>
    </xf>
    <xf numFmtId="0" fontId="2" fillId="0" borderId="7"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9" fontId="4" fillId="0" borderId="6"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2" fillId="0" borderId="7" xfId="44" applyNumberFormat="1" applyFont="1" applyFill="1" applyBorder="1" applyAlignment="1" applyProtection="1">
      <alignment horizontal="center" vertical="center" wrapText="1"/>
      <protection locked="0"/>
    </xf>
    <xf numFmtId="0" fontId="2" fillId="0" borderId="8" xfId="44" applyNumberFormat="1" applyFont="1" applyFill="1" applyBorder="1" applyAlignment="1" applyProtection="1">
      <alignment horizontal="center" vertical="center" wrapText="1"/>
      <protection locked="0"/>
    </xf>
    <xf numFmtId="0" fontId="0" fillId="0" borderId="5" xfId="0" applyBorder="1">
      <alignment vertical="center"/>
    </xf>
    <xf numFmtId="0" fontId="2" fillId="0" borderId="5"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31" fontId="2" fillId="0" borderId="5"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9" fontId="4" fillId="0" borderId="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vertical="center" wrapText="1"/>
      <protection locked="0"/>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2" fillId="0" borderId="8" xfId="0" applyNumberFormat="1" applyFont="1" applyFill="1" applyBorder="1" applyAlignment="1" applyProtection="1">
      <alignment horizontal="right" wrapText="1"/>
      <protection locked="0"/>
    </xf>
    <xf numFmtId="0" fontId="2" fillId="0" borderId="9" xfId="0" applyNumberFormat="1" applyFont="1" applyFill="1" applyBorder="1" applyAlignment="1" applyProtection="1">
      <alignment horizontal="right" wrapText="1"/>
      <protection locked="0"/>
    </xf>
    <xf numFmtId="0" fontId="2" fillId="0" borderId="11" xfId="0" applyNumberFormat="1" applyFont="1" applyFill="1" applyBorder="1" applyAlignment="1" applyProtection="1">
      <alignment horizontal="right" wrapText="1"/>
      <protection locked="0"/>
    </xf>
    <xf numFmtId="0" fontId="2" fillId="0" borderId="12" xfId="0" applyNumberFormat="1" applyFont="1" applyFill="1" applyBorder="1" applyAlignment="1" applyProtection="1">
      <alignment horizontal="right" wrapText="1"/>
      <protection locked="0"/>
    </xf>
    <xf numFmtId="0" fontId="6"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1" fillId="0" borderId="8" xfId="0" applyFont="1" applyFill="1" applyBorder="1" applyAlignment="1">
      <alignment vertical="center" wrapText="1"/>
    </xf>
    <xf numFmtId="0" fontId="11" fillId="0" borderId="17"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7" xfId="0" applyFont="1" applyFill="1" applyBorder="1" applyAlignment="1">
      <alignment horizontal="center" vertical="center" wrapText="1"/>
    </xf>
    <xf numFmtId="9" fontId="2" fillId="0" borderId="7" xfId="44" applyNumberFormat="1"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9525</xdr:colOff>
      <xdr:row>4</xdr:row>
      <xdr:rowOff>18415</xdr:rowOff>
    </xdr:from>
    <xdr:to>
      <xdr:col>4</xdr:col>
      <xdr:colOff>47625</xdr:colOff>
      <xdr:row>6</xdr:row>
      <xdr:rowOff>0</xdr:rowOff>
    </xdr:to>
    <xdr:sp>
      <xdr:nvSpPr>
        <xdr:cNvPr id="2" name="Line 1"/>
        <xdr:cNvSpPr/>
      </xdr:nvSpPr>
      <xdr:spPr>
        <a:xfrm>
          <a:off x="1095375" y="1142365"/>
          <a:ext cx="2924175" cy="457835"/>
        </a:xfrm>
        <a:prstGeom prst="line">
          <a:avLst/>
        </a:prstGeom>
        <a:ln w="9525" cap="flat" cmpd="sng">
          <a:solidFill>
            <a:srgbClr val="FFFFFF"/>
          </a:solidFill>
          <a:prstDash val="solid"/>
          <a:headEnd type="none" w="med" len="med"/>
          <a:tailEnd type="none" w="med" len="med"/>
        </a:ln>
      </xdr:spPr>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752475</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342900</xdr:colOff>
      <xdr:row>7</xdr:row>
      <xdr:rowOff>19050</xdr:rowOff>
    </xdr:to>
    <xdr:sp>
      <xdr:nvSpPr>
        <xdr:cNvPr id="3" name="Rectangle 2"/>
        <xdr:cNvSpPr/>
      </xdr:nvSpPr>
      <xdr:spPr>
        <a:xfrm>
          <a:off x="2877185"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513715</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9525</xdr:colOff>
      <xdr:row>10</xdr:row>
      <xdr:rowOff>57150</xdr:rowOff>
    </xdr:to>
    <xdr:sp>
      <xdr:nvSpPr>
        <xdr:cNvPr id="5" name="Rectangle 9"/>
        <xdr:cNvSpPr/>
      </xdr:nvSpPr>
      <xdr:spPr>
        <a:xfrm>
          <a:off x="4629150"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619625"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466725</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61962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2</xdr:col>
      <xdr:colOff>466725</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4</xdr:col>
      <xdr:colOff>48895</xdr:colOff>
      <xdr:row>7</xdr:row>
      <xdr:rowOff>38100</xdr:rowOff>
    </xdr:to>
    <xdr:sp>
      <xdr:nvSpPr>
        <xdr:cNvPr id="2" name="Rectangle 1"/>
        <xdr:cNvSpPr/>
      </xdr:nvSpPr>
      <xdr:spPr>
        <a:xfrm>
          <a:off x="704850" y="1000125"/>
          <a:ext cx="234442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509270</xdr:colOff>
      <xdr:row>7</xdr:row>
      <xdr:rowOff>19050</xdr:rowOff>
    </xdr:to>
    <xdr:sp>
      <xdr:nvSpPr>
        <xdr:cNvPr id="3" name="Rectangle 2"/>
        <xdr:cNvSpPr/>
      </xdr:nvSpPr>
      <xdr:spPr>
        <a:xfrm>
          <a:off x="2896235" y="1047750"/>
          <a:ext cx="159448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495300</xdr:colOff>
      <xdr:row>10</xdr:row>
      <xdr:rowOff>28575</xdr:rowOff>
    </xdr:to>
    <xdr:sp>
      <xdr:nvSpPr>
        <xdr:cNvPr id="4" name="Rectangle 4"/>
        <xdr:cNvSpPr/>
      </xdr:nvSpPr>
      <xdr:spPr>
        <a:xfrm>
          <a:off x="704850" y="1571625"/>
          <a:ext cx="1419225"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123825</xdr:colOff>
      <xdr:row>10</xdr:row>
      <xdr:rowOff>57150</xdr:rowOff>
    </xdr:to>
    <xdr:sp>
      <xdr:nvSpPr>
        <xdr:cNvPr id="5" name="Rectangle 9"/>
        <xdr:cNvSpPr/>
      </xdr:nvSpPr>
      <xdr:spPr>
        <a:xfrm>
          <a:off x="4495800" y="1571625"/>
          <a:ext cx="1704975"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789940</xdr:colOff>
      <xdr:row>12</xdr:row>
      <xdr:rowOff>27940</xdr:rowOff>
    </xdr:to>
    <xdr:sp>
      <xdr:nvSpPr>
        <xdr:cNvPr id="7" name="Rectangle 13"/>
        <xdr:cNvSpPr/>
      </xdr:nvSpPr>
      <xdr:spPr>
        <a:xfrm>
          <a:off x="4486275" y="1924050"/>
          <a:ext cx="970915"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448310</xdr:colOff>
      <xdr:row>14</xdr:row>
      <xdr:rowOff>116205</xdr:rowOff>
    </xdr:to>
    <xdr:sp>
      <xdr:nvSpPr>
        <xdr:cNvPr id="8" name="Rectangle 14"/>
        <xdr:cNvSpPr/>
      </xdr:nvSpPr>
      <xdr:spPr>
        <a:xfrm>
          <a:off x="1371600" y="2381250"/>
          <a:ext cx="705485"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7</xdr:col>
      <xdr:colOff>19050</xdr:colOff>
      <xdr:row>7</xdr:row>
      <xdr:rowOff>19050</xdr:rowOff>
    </xdr:to>
    <xdr:sp>
      <xdr:nvSpPr>
        <xdr:cNvPr id="10" name="Rectangle 17"/>
        <xdr:cNvSpPr/>
      </xdr:nvSpPr>
      <xdr:spPr>
        <a:xfrm>
          <a:off x="4486275" y="1047750"/>
          <a:ext cx="1609725" cy="200025"/>
        </a:xfrm>
        <a:prstGeom prst="rect">
          <a:avLst/>
        </a:prstGeom>
        <a:noFill/>
        <a:ln w="9525">
          <a:noFill/>
        </a:ln>
      </xdr:spPr>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4</xdr:col>
      <xdr:colOff>38100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352425</xdr:colOff>
      <xdr:row>7</xdr:row>
      <xdr:rowOff>19050</xdr:rowOff>
    </xdr:to>
    <xdr:sp>
      <xdr:nvSpPr>
        <xdr:cNvPr id="3" name="Rectangle 2"/>
        <xdr:cNvSpPr/>
      </xdr:nvSpPr>
      <xdr:spPr>
        <a:xfrm>
          <a:off x="29057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485140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6</xdr:col>
      <xdr:colOff>1504950</xdr:colOff>
      <xdr:row>10</xdr:row>
      <xdr:rowOff>57150</xdr:rowOff>
    </xdr:to>
    <xdr:sp>
      <xdr:nvSpPr>
        <xdr:cNvPr id="5" name="Rectangle 9"/>
        <xdr:cNvSpPr/>
      </xdr:nvSpPr>
      <xdr:spPr>
        <a:xfrm>
          <a:off x="4648200"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638675"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438150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63867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2</xdr:col>
      <xdr:colOff>438150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twoCellAnchor editAs="oneCell">
    <xdr:from>
      <xdr:col>1</xdr:col>
      <xdr:colOff>685800</xdr:colOff>
      <xdr:row>13</xdr:row>
      <xdr:rowOff>114300</xdr:rowOff>
    </xdr:from>
    <xdr:to>
      <xdr:col>2</xdr:col>
      <xdr:colOff>438150</xdr:colOff>
      <xdr:row>14</xdr:row>
      <xdr:rowOff>125730</xdr:rowOff>
    </xdr:to>
    <xdr:sp>
      <xdr:nvSpPr>
        <xdr:cNvPr id="12" name="Rectangle 14"/>
        <xdr:cNvSpPr/>
      </xdr:nvSpPr>
      <xdr:spPr>
        <a:xfrm>
          <a:off x="1371600" y="2381250"/>
          <a:ext cx="704850" cy="182880"/>
        </a:xfrm>
        <a:prstGeom prst="rect">
          <a:avLst/>
        </a:prstGeom>
        <a:noFill/>
        <a:ln w="9525">
          <a:noFill/>
        </a:ln>
      </xdr:spPr>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476250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419100</xdr:colOff>
      <xdr:row>7</xdr:row>
      <xdr:rowOff>19050</xdr:rowOff>
    </xdr:to>
    <xdr:sp>
      <xdr:nvSpPr>
        <xdr:cNvPr id="3" name="Rectangle 2"/>
        <xdr:cNvSpPr/>
      </xdr:nvSpPr>
      <xdr:spPr>
        <a:xfrm>
          <a:off x="315341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427990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457200</xdr:colOff>
      <xdr:row>10</xdr:row>
      <xdr:rowOff>57150</xdr:rowOff>
    </xdr:to>
    <xdr:sp>
      <xdr:nvSpPr>
        <xdr:cNvPr id="5" name="Rectangle 9"/>
        <xdr:cNvSpPr/>
      </xdr:nvSpPr>
      <xdr:spPr>
        <a:xfrm>
          <a:off x="4829175"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819650"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381000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533400</xdr:colOff>
      <xdr:row>5</xdr:row>
      <xdr:rowOff>161925</xdr:rowOff>
    </xdr:from>
    <xdr:to>
      <xdr:col>7</xdr:col>
      <xdr:colOff>381000</xdr:colOff>
      <xdr:row>7</xdr:row>
      <xdr:rowOff>19050</xdr:rowOff>
    </xdr:to>
    <xdr:sp>
      <xdr:nvSpPr>
        <xdr:cNvPr id="10" name="Rectangle 17"/>
        <xdr:cNvSpPr/>
      </xdr:nvSpPr>
      <xdr:spPr>
        <a:xfrm>
          <a:off x="484822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2</xdr:col>
      <xdr:colOff>381000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990600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466725</xdr:colOff>
      <xdr:row>7</xdr:row>
      <xdr:rowOff>19050</xdr:rowOff>
    </xdr:to>
    <xdr:sp>
      <xdr:nvSpPr>
        <xdr:cNvPr id="3" name="Rectangle 2"/>
        <xdr:cNvSpPr/>
      </xdr:nvSpPr>
      <xdr:spPr>
        <a:xfrm>
          <a:off x="26390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3</xdr:col>
      <xdr:colOff>66040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6</xdr:col>
      <xdr:colOff>1504950</xdr:colOff>
      <xdr:row>10</xdr:row>
      <xdr:rowOff>57150</xdr:rowOff>
    </xdr:to>
    <xdr:sp>
      <xdr:nvSpPr>
        <xdr:cNvPr id="5" name="Rectangle 9"/>
        <xdr:cNvSpPr/>
      </xdr:nvSpPr>
      <xdr:spPr>
        <a:xfrm>
          <a:off x="4267200"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257675"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25767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4</xdr:col>
      <xdr:colOff>9525</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495300</xdr:colOff>
      <xdr:row>7</xdr:row>
      <xdr:rowOff>19050</xdr:rowOff>
    </xdr:to>
    <xdr:sp>
      <xdr:nvSpPr>
        <xdr:cNvPr id="3" name="Rectangle 2"/>
        <xdr:cNvSpPr/>
      </xdr:nvSpPr>
      <xdr:spPr>
        <a:xfrm>
          <a:off x="26390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3</xdr:col>
      <xdr:colOff>66040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0</xdr:colOff>
      <xdr:row>10</xdr:row>
      <xdr:rowOff>57150</xdr:rowOff>
    </xdr:to>
    <xdr:sp>
      <xdr:nvSpPr>
        <xdr:cNvPr id="5" name="Rectangle 9"/>
        <xdr:cNvSpPr/>
      </xdr:nvSpPr>
      <xdr:spPr>
        <a:xfrm>
          <a:off x="4238625"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229100"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533400</xdr:colOff>
      <xdr:row>5</xdr:row>
      <xdr:rowOff>161925</xdr:rowOff>
    </xdr:from>
    <xdr:to>
      <xdr:col>6</xdr:col>
      <xdr:colOff>1428750</xdr:colOff>
      <xdr:row>7</xdr:row>
      <xdr:rowOff>19050</xdr:rowOff>
    </xdr:to>
    <xdr:sp>
      <xdr:nvSpPr>
        <xdr:cNvPr id="10" name="Rectangle 17"/>
        <xdr:cNvSpPr/>
      </xdr:nvSpPr>
      <xdr:spPr>
        <a:xfrm>
          <a:off x="425767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990600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295275</xdr:colOff>
      <xdr:row>7</xdr:row>
      <xdr:rowOff>19050</xdr:rowOff>
    </xdr:to>
    <xdr:sp>
      <xdr:nvSpPr>
        <xdr:cNvPr id="3" name="Rectangle 2"/>
        <xdr:cNvSpPr/>
      </xdr:nvSpPr>
      <xdr:spPr>
        <a:xfrm>
          <a:off x="2639060" y="1047750"/>
          <a:ext cx="1580515" cy="200025"/>
        </a:xfrm>
        <a:prstGeom prst="rect">
          <a:avLst/>
        </a:prstGeom>
        <a:noFill/>
        <a:ln w="9525">
          <a:noFill/>
        </a:ln>
      </xdr:spPr>
    </xdr:sp>
    <xdr:clientData/>
  </xdr:twoCellAnchor>
  <xdr:twoCellAnchor editAs="oneCell">
    <xdr:from>
      <xdr:col>1</xdr:col>
      <xdr:colOff>19050</xdr:colOff>
      <xdr:row>8</xdr:row>
      <xdr:rowOff>0</xdr:rowOff>
    </xdr:from>
    <xdr:to>
      <xdr:col>3</xdr:col>
      <xdr:colOff>66040</xdr:colOff>
      <xdr:row>9</xdr:row>
      <xdr:rowOff>28575</xdr:rowOff>
    </xdr:to>
    <xdr:sp>
      <xdr:nvSpPr>
        <xdr:cNvPr id="4" name="Rectangle 4"/>
        <xdr:cNvSpPr/>
      </xdr:nvSpPr>
      <xdr:spPr>
        <a:xfrm>
          <a:off x="704850" y="1400175"/>
          <a:ext cx="1418590" cy="200025"/>
        </a:xfrm>
        <a:prstGeom prst="rect">
          <a:avLst/>
        </a:prstGeom>
        <a:noFill/>
        <a:ln w="9525">
          <a:noFill/>
        </a:ln>
      </xdr:spPr>
    </xdr:sp>
    <xdr:clientData/>
  </xdr:twoCellAnchor>
  <xdr:twoCellAnchor editAs="oneCell">
    <xdr:from>
      <xdr:col>5</xdr:col>
      <xdr:colOff>514350</xdr:colOff>
      <xdr:row>8</xdr:row>
      <xdr:rowOff>0</xdr:rowOff>
    </xdr:from>
    <xdr:to>
      <xdr:col>7</xdr:col>
      <xdr:colOff>209550</xdr:colOff>
      <xdr:row>9</xdr:row>
      <xdr:rowOff>57150</xdr:rowOff>
    </xdr:to>
    <xdr:sp>
      <xdr:nvSpPr>
        <xdr:cNvPr id="5" name="Rectangle 9"/>
        <xdr:cNvSpPr/>
      </xdr:nvSpPr>
      <xdr:spPr>
        <a:xfrm>
          <a:off x="4438650" y="1400175"/>
          <a:ext cx="1676400" cy="228600"/>
        </a:xfrm>
        <a:prstGeom prst="rect">
          <a:avLst/>
        </a:prstGeom>
        <a:noFill/>
        <a:ln w="9525">
          <a:noFill/>
        </a:ln>
      </xdr:spPr>
    </xdr:sp>
    <xdr:clientData/>
  </xdr:twoCellAnchor>
  <xdr:twoCellAnchor editAs="oneCell">
    <xdr:from>
      <xdr:col>1</xdr:col>
      <xdr:colOff>85725</xdr:colOff>
      <xdr:row>10</xdr:row>
      <xdr:rowOff>0</xdr:rowOff>
    </xdr:from>
    <xdr:to>
      <xdr:col>1</xdr:col>
      <xdr:colOff>609600</xdr:colOff>
      <xdr:row>11</xdr:row>
      <xdr:rowOff>66040</xdr:rowOff>
    </xdr:to>
    <xdr:sp>
      <xdr:nvSpPr>
        <xdr:cNvPr id="6" name="Rectangle 10"/>
        <xdr:cNvSpPr/>
      </xdr:nvSpPr>
      <xdr:spPr>
        <a:xfrm>
          <a:off x="771525" y="1752600"/>
          <a:ext cx="523875" cy="237490"/>
        </a:xfrm>
        <a:prstGeom prst="rect">
          <a:avLst/>
        </a:prstGeom>
        <a:noFill/>
        <a:ln w="9525">
          <a:noFill/>
        </a:ln>
      </xdr:spPr>
    </xdr:sp>
    <xdr:clientData/>
  </xdr:twoCellAnchor>
  <xdr:twoCellAnchor editAs="oneCell">
    <xdr:from>
      <xdr:col>5</xdr:col>
      <xdr:colOff>504825</xdr:colOff>
      <xdr:row>10</xdr:row>
      <xdr:rowOff>0</xdr:rowOff>
    </xdr:from>
    <xdr:to>
      <xdr:col>6</xdr:col>
      <xdr:colOff>761365</xdr:colOff>
      <xdr:row>11</xdr:row>
      <xdr:rowOff>27940</xdr:rowOff>
    </xdr:to>
    <xdr:sp>
      <xdr:nvSpPr>
        <xdr:cNvPr id="7" name="Rectangle 13"/>
        <xdr:cNvSpPr/>
      </xdr:nvSpPr>
      <xdr:spPr>
        <a:xfrm>
          <a:off x="4429125" y="1752600"/>
          <a:ext cx="942340" cy="199390"/>
        </a:xfrm>
        <a:prstGeom prst="rect">
          <a:avLst/>
        </a:prstGeom>
        <a:noFill/>
        <a:ln w="9525">
          <a:noFill/>
        </a:ln>
      </xdr:spPr>
    </xdr:sp>
    <xdr:clientData/>
  </xdr:twoCellAnchor>
  <xdr:twoCellAnchor editAs="oneCell">
    <xdr:from>
      <xdr:col>1</xdr:col>
      <xdr:colOff>685800</xdr:colOff>
      <xdr:row>12</xdr:row>
      <xdr:rowOff>114300</xdr:rowOff>
    </xdr:from>
    <xdr:to>
      <xdr:col>3</xdr:col>
      <xdr:colOff>19050</xdr:colOff>
      <xdr:row>13</xdr:row>
      <xdr:rowOff>116205</xdr:rowOff>
    </xdr:to>
    <xdr:sp>
      <xdr:nvSpPr>
        <xdr:cNvPr id="8" name="Rectangle 14"/>
        <xdr:cNvSpPr/>
      </xdr:nvSpPr>
      <xdr:spPr>
        <a:xfrm>
          <a:off x="1371600" y="2209800"/>
          <a:ext cx="704850" cy="173355"/>
        </a:xfrm>
        <a:prstGeom prst="rect">
          <a:avLst/>
        </a:prstGeom>
        <a:noFill/>
        <a:ln w="9525">
          <a:noFill/>
        </a:ln>
      </xdr:spPr>
    </xdr:sp>
    <xdr:clientData/>
  </xdr:twoCellAnchor>
  <xdr:twoCellAnchor editAs="oneCell">
    <xdr:from>
      <xdr:col>1</xdr:col>
      <xdr:colOff>57150</xdr:colOff>
      <xdr:row>11</xdr:row>
      <xdr:rowOff>142875</xdr:rowOff>
    </xdr:from>
    <xdr:to>
      <xdr:col>1</xdr:col>
      <xdr:colOff>685165</xdr:colOff>
      <xdr:row>12</xdr:row>
      <xdr:rowOff>162560</xdr:rowOff>
    </xdr:to>
    <xdr:sp>
      <xdr:nvSpPr>
        <xdr:cNvPr id="9" name="Rectangle 15"/>
        <xdr:cNvSpPr/>
      </xdr:nvSpPr>
      <xdr:spPr>
        <a:xfrm>
          <a:off x="742950" y="2066925"/>
          <a:ext cx="628015" cy="191135"/>
        </a:xfrm>
        <a:prstGeom prst="rect">
          <a:avLst/>
        </a:prstGeom>
        <a:noFill/>
        <a:ln w="9525">
          <a:noFill/>
        </a:ln>
      </xdr:spPr>
    </xdr:sp>
    <xdr:clientData/>
  </xdr:twoCellAnchor>
  <xdr:twoCellAnchor editAs="oneCell">
    <xdr:from>
      <xdr:col>5</xdr:col>
      <xdr:colOff>533400</xdr:colOff>
      <xdr:row>5</xdr:row>
      <xdr:rowOff>161925</xdr:rowOff>
    </xdr:from>
    <xdr:to>
      <xdr:col>7</xdr:col>
      <xdr:colOff>133350</xdr:colOff>
      <xdr:row>7</xdr:row>
      <xdr:rowOff>19050</xdr:rowOff>
    </xdr:to>
    <xdr:sp>
      <xdr:nvSpPr>
        <xdr:cNvPr id="10" name="Rectangle 17"/>
        <xdr:cNvSpPr/>
      </xdr:nvSpPr>
      <xdr:spPr>
        <a:xfrm>
          <a:off x="4457700" y="1047750"/>
          <a:ext cx="1581150" cy="200025"/>
        </a:xfrm>
        <a:prstGeom prst="rect">
          <a:avLst/>
        </a:prstGeom>
        <a:noFill/>
        <a:ln w="9525">
          <a:noFill/>
        </a:ln>
      </xdr:spPr>
    </xdr:sp>
    <xdr:clientData/>
  </xdr:twoCellAnchor>
  <xdr:twoCellAnchor editAs="oneCell">
    <xdr:from>
      <xdr:col>1</xdr:col>
      <xdr:colOff>685800</xdr:colOff>
      <xdr:row>12</xdr:row>
      <xdr:rowOff>114300</xdr:rowOff>
    </xdr:from>
    <xdr:to>
      <xdr:col>3</xdr:col>
      <xdr:colOff>19050</xdr:colOff>
      <xdr:row>13</xdr:row>
      <xdr:rowOff>125730</xdr:rowOff>
    </xdr:to>
    <xdr:sp>
      <xdr:nvSpPr>
        <xdr:cNvPr id="11" name="Rectangle 14"/>
        <xdr:cNvSpPr/>
      </xdr:nvSpPr>
      <xdr:spPr>
        <a:xfrm>
          <a:off x="1371600" y="2209800"/>
          <a:ext cx="704850" cy="182880"/>
        </a:xfrm>
        <a:prstGeom prst="rect">
          <a:avLst/>
        </a:prstGeom>
        <a:noFill/>
        <a:ln w="9525">
          <a:noFill/>
        </a:ln>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4</xdr:col>
      <xdr:colOff>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485775</xdr:colOff>
      <xdr:row>7</xdr:row>
      <xdr:rowOff>19050</xdr:rowOff>
    </xdr:to>
    <xdr:sp>
      <xdr:nvSpPr>
        <xdr:cNvPr id="3" name="Rectangle 2"/>
        <xdr:cNvSpPr/>
      </xdr:nvSpPr>
      <xdr:spPr>
        <a:xfrm>
          <a:off x="26390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3</xdr:col>
      <xdr:colOff>66040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104775</xdr:colOff>
      <xdr:row>10</xdr:row>
      <xdr:rowOff>57150</xdr:rowOff>
    </xdr:to>
    <xdr:sp>
      <xdr:nvSpPr>
        <xdr:cNvPr id="5" name="Rectangle 9"/>
        <xdr:cNvSpPr/>
      </xdr:nvSpPr>
      <xdr:spPr>
        <a:xfrm>
          <a:off x="4248150"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238625"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7</xdr:col>
      <xdr:colOff>0</xdr:colOff>
      <xdr:row>7</xdr:row>
      <xdr:rowOff>19050</xdr:rowOff>
    </xdr:to>
    <xdr:sp>
      <xdr:nvSpPr>
        <xdr:cNvPr id="10" name="Rectangle 17"/>
        <xdr:cNvSpPr/>
      </xdr:nvSpPr>
      <xdr:spPr>
        <a:xfrm>
          <a:off x="423862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125730</xdr:rowOff>
    </xdr:to>
    <xdr:sp>
      <xdr:nvSpPr>
        <xdr:cNvPr id="12" name="Rectangle 14"/>
        <xdr:cNvSpPr/>
      </xdr:nvSpPr>
      <xdr:spPr>
        <a:xfrm>
          <a:off x="1371600" y="2381250"/>
          <a:ext cx="704850" cy="182880"/>
        </a:xfrm>
        <a:prstGeom prst="rect">
          <a:avLst/>
        </a:prstGeom>
        <a:noFill/>
        <a:ln w="9525">
          <a:noFill/>
        </a:ln>
      </xdr:spPr>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991870</xdr:colOff>
      <xdr:row>7</xdr:row>
      <xdr:rowOff>38100</xdr:rowOff>
    </xdr:to>
    <xdr:sp>
      <xdr:nvSpPr>
        <xdr:cNvPr id="2" name="Rectangle 1"/>
        <xdr:cNvSpPr/>
      </xdr:nvSpPr>
      <xdr:spPr>
        <a:xfrm>
          <a:off x="704850" y="1000125"/>
          <a:ext cx="234442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261620</xdr:colOff>
      <xdr:row>7</xdr:row>
      <xdr:rowOff>19050</xdr:rowOff>
    </xdr:to>
    <xdr:sp>
      <xdr:nvSpPr>
        <xdr:cNvPr id="3" name="Rectangle 2"/>
        <xdr:cNvSpPr/>
      </xdr:nvSpPr>
      <xdr:spPr>
        <a:xfrm>
          <a:off x="2639060" y="1047750"/>
          <a:ext cx="1594485" cy="200025"/>
        </a:xfrm>
        <a:prstGeom prst="rect">
          <a:avLst/>
        </a:prstGeom>
        <a:noFill/>
        <a:ln w="9525">
          <a:noFill/>
        </a:ln>
      </xdr:spPr>
    </xdr:sp>
    <xdr:clientData/>
  </xdr:twoCellAnchor>
  <xdr:twoCellAnchor editAs="oneCell">
    <xdr:from>
      <xdr:col>1</xdr:col>
      <xdr:colOff>19050</xdr:colOff>
      <xdr:row>8</xdr:row>
      <xdr:rowOff>171450</xdr:rowOff>
    </xdr:from>
    <xdr:to>
      <xdr:col>3</xdr:col>
      <xdr:colOff>66675</xdr:colOff>
      <xdr:row>10</xdr:row>
      <xdr:rowOff>28575</xdr:rowOff>
    </xdr:to>
    <xdr:sp>
      <xdr:nvSpPr>
        <xdr:cNvPr id="4" name="Rectangle 4"/>
        <xdr:cNvSpPr/>
      </xdr:nvSpPr>
      <xdr:spPr>
        <a:xfrm>
          <a:off x="704850" y="1571625"/>
          <a:ext cx="1419225"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190500</xdr:colOff>
      <xdr:row>10</xdr:row>
      <xdr:rowOff>57150</xdr:rowOff>
    </xdr:to>
    <xdr:sp>
      <xdr:nvSpPr>
        <xdr:cNvPr id="5" name="Rectangle 9"/>
        <xdr:cNvSpPr/>
      </xdr:nvSpPr>
      <xdr:spPr>
        <a:xfrm>
          <a:off x="4486275" y="1571625"/>
          <a:ext cx="1704975"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789940</xdr:colOff>
      <xdr:row>12</xdr:row>
      <xdr:rowOff>27940</xdr:rowOff>
    </xdr:to>
    <xdr:sp>
      <xdr:nvSpPr>
        <xdr:cNvPr id="7" name="Rectangle 13"/>
        <xdr:cNvSpPr/>
      </xdr:nvSpPr>
      <xdr:spPr>
        <a:xfrm>
          <a:off x="4476750" y="1924050"/>
          <a:ext cx="970915" cy="199390"/>
        </a:xfrm>
        <a:prstGeom prst="rect">
          <a:avLst/>
        </a:prstGeom>
        <a:noFill/>
        <a:ln w="9525">
          <a:noFill/>
        </a:ln>
      </xdr:spPr>
    </xdr:sp>
    <xdr:clientData/>
  </xdr:twoCellAnchor>
  <xdr:twoCellAnchor editAs="oneCell">
    <xdr:from>
      <xdr:col>1</xdr:col>
      <xdr:colOff>685800</xdr:colOff>
      <xdr:row>13</xdr:row>
      <xdr:rowOff>114300</xdr:rowOff>
    </xdr:from>
    <xdr:to>
      <xdr:col>3</xdr:col>
      <xdr:colOff>19685</xdr:colOff>
      <xdr:row>14</xdr:row>
      <xdr:rowOff>116205</xdr:rowOff>
    </xdr:to>
    <xdr:sp>
      <xdr:nvSpPr>
        <xdr:cNvPr id="8" name="Rectangle 14"/>
        <xdr:cNvSpPr/>
      </xdr:nvSpPr>
      <xdr:spPr>
        <a:xfrm>
          <a:off x="1371600" y="2381250"/>
          <a:ext cx="705485"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7</xdr:col>
      <xdr:colOff>85725</xdr:colOff>
      <xdr:row>7</xdr:row>
      <xdr:rowOff>19050</xdr:rowOff>
    </xdr:to>
    <xdr:sp>
      <xdr:nvSpPr>
        <xdr:cNvPr id="10" name="Rectangle 17"/>
        <xdr:cNvSpPr/>
      </xdr:nvSpPr>
      <xdr:spPr>
        <a:xfrm>
          <a:off x="4476750" y="1047750"/>
          <a:ext cx="1609725" cy="200025"/>
        </a:xfrm>
        <a:prstGeom prst="rect">
          <a:avLst/>
        </a:prstGeom>
        <a:noFill/>
        <a:ln w="9525">
          <a:noFill/>
        </a:ln>
      </xdr:spPr>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990600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171450</xdr:colOff>
      <xdr:row>7</xdr:row>
      <xdr:rowOff>19050</xdr:rowOff>
    </xdr:to>
    <xdr:sp>
      <xdr:nvSpPr>
        <xdr:cNvPr id="3" name="Rectangle 2"/>
        <xdr:cNvSpPr/>
      </xdr:nvSpPr>
      <xdr:spPr>
        <a:xfrm>
          <a:off x="26390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3</xdr:col>
      <xdr:colOff>66040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7</xdr:col>
      <xdr:colOff>85725</xdr:colOff>
      <xdr:row>10</xdr:row>
      <xdr:rowOff>57150</xdr:rowOff>
    </xdr:to>
    <xdr:sp>
      <xdr:nvSpPr>
        <xdr:cNvPr id="5" name="Rectangle 9"/>
        <xdr:cNvSpPr/>
      </xdr:nvSpPr>
      <xdr:spPr>
        <a:xfrm>
          <a:off x="4562475"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552950"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552950"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3</xdr:col>
      <xdr:colOff>19050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762000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238125</xdr:colOff>
      <xdr:row>7</xdr:row>
      <xdr:rowOff>19050</xdr:rowOff>
    </xdr:to>
    <xdr:sp>
      <xdr:nvSpPr>
        <xdr:cNvPr id="3" name="Rectangle 2"/>
        <xdr:cNvSpPr/>
      </xdr:nvSpPr>
      <xdr:spPr>
        <a:xfrm>
          <a:off x="286766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523240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6</xdr:col>
      <xdr:colOff>1504950</xdr:colOff>
      <xdr:row>10</xdr:row>
      <xdr:rowOff>57150</xdr:rowOff>
    </xdr:to>
    <xdr:sp>
      <xdr:nvSpPr>
        <xdr:cNvPr id="5" name="Rectangle 9"/>
        <xdr:cNvSpPr/>
      </xdr:nvSpPr>
      <xdr:spPr>
        <a:xfrm>
          <a:off x="4724400"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714875"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476250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714875"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2</xdr:col>
      <xdr:colOff>476250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5</xdr:row>
      <xdr:rowOff>114300</xdr:rowOff>
    </xdr:from>
    <xdr:to>
      <xdr:col>3</xdr:col>
      <xdr:colOff>781050</xdr:colOff>
      <xdr:row>7</xdr:row>
      <xdr:rowOff>38100</xdr:rowOff>
    </xdr:to>
    <xdr:sp>
      <xdr:nvSpPr>
        <xdr:cNvPr id="2" name="Rectangle 1"/>
        <xdr:cNvSpPr/>
      </xdr:nvSpPr>
      <xdr:spPr>
        <a:xfrm>
          <a:off x="704850" y="1000125"/>
          <a:ext cx="2343150" cy="266700"/>
        </a:xfrm>
        <a:prstGeom prst="rect">
          <a:avLst/>
        </a:prstGeom>
        <a:noFill/>
        <a:ln w="9525">
          <a:noFill/>
        </a:ln>
      </xdr:spPr>
    </xdr:sp>
    <xdr:clientData/>
  </xdr:twoCellAnchor>
  <xdr:twoCellAnchor editAs="oneCell">
    <xdr:from>
      <xdr:col>3</xdr:col>
      <xdr:colOff>581660</xdr:colOff>
      <xdr:row>5</xdr:row>
      <xdr:rowOff>161925</xdr:rowOff>
    </xdr:from>
    <xdr:to>
      <xdr:col>5</xdr:col>
      <xdr:colOff>266700</xdr:colOff>
      <xdr:row>7</xdr:row>
      <xdr:rowOff>19050</xdr:rowOff>
    </xdr:to>
    <xdr:sp>
      <xdr:nvSpPr>
        <xdr:cNvPr id="3" name="Rectangle 2"/>
        <xdr:cNvSpPr/>
      </xdr:nvSpPr>
      <xdr:spPr>
        <a:xfrm>
          <a:off x="2848610" y="1047750"/>
          <a:ext cx="1580515" cy="200025"/>
        </a:xfrm>
        <a:prstGeom prst="rect">
          <a:avLst/>
        </a:prstGeom>
        <a:noFill/>
        <a:ln w="9525">
          <a:noFill/>
        </a:ln>
      </xdr:spPr>
    </xdr:sp>
    <xdr:clientData/>
  </xdr:twoCellAnchor>
  <xdr:twoCellAnchor editAs="oneCell">
    <xdr:from>
      <xdr:col>1</xdr:col>
      <xdr:colOff>19050</xdr:colOff>
      <xdr:row>8</xdr:row>
      <xdr:rowOff>171450</xdr:rowOff>
    </xdr:from>
    <xdr:to>
      <xdr:col>2</xdr:col>
      <xdr:colOff>542290</xdr:colOff>
      <xdr:row>10</xdr:row>
      <xdr:rowOff>28575</xdr:rowOff>
    </xdr:to>
    <xdr:sp>
      <xdr:nvSpPr>
        <xdr:cNvPr id="4" name="Rectangle 4"/>
        <xdr:cNvSpPr/>
      </xdr:nvSpPr>
      <xdr:spPr>
        <a:xfrm>
          <a:off x="704850" y="1571625"/>
          <a:ext cx="1418590" cy="200025"/>
        </a:xfrm>
        <a:prstGeom prst="rect">
          <a:avLst/>
        </a:prstGeom>
        <a:noFill/>
        <a:ln w="9525">
          <a:noFill/>
        </a:ln>
      </xdr:spPr>
    </xdr:sp>
    <xdr:clientData/>
  </xdr:twoCellAnchor>
  <xdr:twoCellAnchor editAs="oneCell">
    <xdr:from>
      <xdr:col>5</xdr:col>
      <xdr:colOff>514350</xdr:colOff>
      <xdr:row>8</xdr:row>
      <xdr:rowOff>171450</xdr:rowOff>
    </xdr:from>
    <xdr:to>
      <xdr:col>6</xdr:col>
      <xdr:colOff>1504950</xdr:colOff>
      <xdr:row>10</xdr:row>
      <xdr:rowOff>57150</xdr:rowOff>
    </xdr:to>
    <xdr:sp>
      <xdr:nvSpPr>
        <xdr:cNvPr id="5" name="Rectangle 9"/>
        <xdr:cNvSpPr/>
      </xdr:nvSpPr>
      <xdr:spPr>
        <a:xfrm>
          <a:off x="4676775" y="1571625"/>
          <a:ext cx="1676400" cy="228600"/>
        </a:xfrm>
        <a:prstGeom prst="rect">
          <a:avLst/>
        </a:prstGeom>
        <a:noFill/>
        <a:ln w="9525">
          <a:noFill/>
        </a:ln>
      </xdr:spPr>
    </xdr:sp>
    <xdr:clientData/>
  </xdr:twoCellAnchor>
  <xdr:twoCellAnchor editAs="oneCell">
    <xdr:from>
      <xdr:col>1</xdr:col>
      <xdr:colOff>85725</xdr:colOff>
      <xdr:row>11</xdr:row>
      <xdr:rowOff>0</xdr:rowOff>
    </xdr:from>
    <xdr:to>
      <xdr:col>1</xdr:col>
      <xdr:colOff>609600</xdr:colOff>
      <xdr:row>12</xdr:row>
      <xdr:rowOff>66040</xdr:rowOff>
    </xdr:to>
    <xdr:sp>
      <xdr:nvSpPr>
        <xdr:cNvPr id="6" name="Rectangle 10"/>
        <xdr:cNvSpPr/>
      </xdr:nvSpPr>
      <xdr:spPr>
        <a:xfrm>
          <a:off x="771525" y="1924050"/>
          <a:ext cx="523875" cy="237490"/>
        </a:xfrm>
        <a:prstGeom prst="rect">
          <a:avLst/>
        </a:prstGeom>
        <a:noFill/>
        <a:ln w="9525">
          <a:noFill/>
        </a:ln>
      </xdr:spPr>
    </xdr:sp>
    <xdr:clientData/>
  </xdr:twoCellAnchor>
  <xdr:twoCellAnchor editAs="oneCell">
    <xdr:from>
      <xdr:col>5</xdr:col>
      <xdr:colOff>504825</xdr:colOff>
      <xdr:row>11</xdr:row>
      <xdr:rowOff>0</xdr:rowOff>
    </xdr:from>
    <xdr:to>
      <xdr:col>6</xdr:col>
      <xdr:colOff>761365</xdr:colOff>
      <xdr:row>12</xdr:row>
      <xdr:rowOff>27940</xdr:rowOff>
    </xdr:to>
    <xdr:sp>
      <xdr:nvSpPr>
        <xdr:cNvPr id="7" name="Rectangle 13"/>
        <xdr:cNvSpPr/>
      </xdr:nvSpPr>
      <xdr:spPr>
        <a:xfrm>
          <a:off x="4667250" y="1924050"/>
          <a:ext cx="942340" cy="199390"/>
        </a:xfrm>
        <a:prstGeom prst="rect">
          <a:avLst/>
        </a:prstGeom>
        <a:noFill/>
        <a:ln w="9525">
          <a:noFill/>
        </a:ln>
      </xdr:spPr>
    </xdr:sp>
    <xdr:clientData/>
  </xdr:twoCellAnchor>
  <xdr:twoCellAnchor editAs="oneCell">
    <xdr:from>
      <xdr:col>1</xdr:col>
      <xdr:colOff>685800</xdr:colOff>
      <xdr:row>13</xdr:row>
      <xdr:rowOff>114300</xdr:rowOff>
    </xdr:from>
    <xdr:to>
      <xdr:col>2</xdr:col>
      <xdr:colOff>495300</xdr:colOff>
      <xdr:row>14</xdr:row>
      <xdr:rowOff>116205</xdr:rowOff>
    </xdr:to>
    <xdr:sp>
      <xdr:nvSpPr>
        <xdr:cNvPr id="8" name="Rectangle 14"/>
        <xdr:cNvSpPr/>
      </xdr:nvSpPr>
      <xdr:spPr>
        <a:xfrm>
          <a:off x="1371600" y="2381250"/>
          <a:ext cx="704850" cy="173355"/>
        </a:xfrm>
        <a:prstGeom prst="rect">
          <a:avLst/>
        </a:prstGeom>
        <a:noFill/>
        <a:ln w="9525">
          <a:noFill/>
        </a:ln>
      </xdr:spPr>
    </xdr:sp>
    <xdr:clientData/>
  </xdr:twoCellAnchor>
  <xdr:twoCellAnchor editAs="oneCell">
    <xdr:from>
      <xdr:col>1</xdr:col>
      <xdr:colOff>57150</xdr:colOff>
      <xdr:row>12</xdr:row>
      <xdr:rowOff>142875</xdr:rowOff>
    </xdr:from>
    <xdr:to>
      <xdr:col>1</xdr:col>
      <xdr:colOff>685165</xdr:colOff>
      <xdr:row>13</xdr:row>
      <xdr:rowOff>162560</xdr:rowOff>
    </xdr:to>
    <xdr:sp>
      <xdr:nvSpPr>
        <xdr:cNvPr id="9" name="Rectangle 15"/>
        <xdr:cNvSpPr/>
      </xdr:nvSpPr>
      <xdr:spPr>
        <a:xfrm>
          <a:off x="742950" y="2238375"/>
          <a:ext cx="628015" cy="191135"/>
        </a:xfrm>
        <a:prstGeom prst="rect">
          <a:avLst/>
        </a:prstGeom>
        <a:noFill/>
        <a:ln w="9525">
          <a:noFill/>
        </a:ln>
      </xdr:spPr>
    </xdr:sp>
    <xdr:clientData/>
  </xdr:twoCellAnchor>
  <xdr:twoCellAnchor editAs="oneCell">
    <xdr:from>
      <xdr:col>5</xdr:col>
      <xdr:colOff>504825</xdr:colOff>
      <xdr:row>5</xdr:row>
      <xdr:rowOff>161925</xdr:rowOff>
    </xdr:from>
    <xdr:to>
      <xdr:col>6</xdr:col>
      <xdr:colOff>1400175</xdr:colOff>
      <xdr:row>7</xdr:row>
      <xdr:rowOff>19050</xdr:rowOff>
    </xdr:to>
    <xdr:sp>
      <xdr:nvSpPr>
        <xdr:cNvPr id="10" name="Rectangle 17"/>
        <xdr:cNvSpPr/>
      </xdr:nvSpPr>
      <xdr:spPr>
        <a:xfrm>
          <a:off x="4667250" y="1047750"/>
          <a:ext cx="1581150" cy="200025"/>
        </a:xfrm>
        <a:prstGeom prst="rect">
          <a:avLst/>
        </a:prstGeom>
        <a:noFill/>
        <a:ln w="9525">
          <a:noFill/>
        </a:ln>
      </xdr:spPr>
    </xdr:sp>
    <xdr:clientData/>
  </xdr:twoCellAnchor>
  <xdr:twoCellAnchor editAs="oneCell">
    <xdr:from>
      <xdr:col>1</xdr:col>
      <xdr:colOff>685800</xdr:colOff>
      <xdr:row>13</xdr:row>
      <xdr:rowOff>114300</xdr:rowOff>
    </xdr:from>
    <xdr:to>
      <xdr:col>2</xdr:col>
      <xdr:colOff>495300</xdr:colOff>
      <xdr:row>14</xdr:row>
      <xdr:rowOff>125730</xdr:rowOff>
    </xdr:to>
    <xdr:sp>
      <xdr:nvSpPr>
        <xdr:cNvPr id="11" name="Rectangle 14"/>
        <xdr:cNvSpPr/>
      </xdr:nvSpPr>
      <xdr:spPr>
        <a:xfrm>
          <a:off x="1371600" y="2381250"/>
          <a:ext cx="704850" cy="18288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130;&#21153;&#24037;&#20316;\2022&#24180;\&#39044;&#31639;\&#21306;&#22478;&#24314;&#23616;2022&#24180;&#39044;&#31639;\&#39033;&#30446;&#30003;&#25253;&#20070;&#65288;&#21345;&#21475;&#20445;&#23433;&#21450;&#20132;&#35686;&#36741;&#35686;&#26381;&#21153;&#36153;&#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9033;&#30446;&#30003;&#25253;&#20070;&#65288;&#20020;&#31354;&#21306;&#24066;&#25919;&#31649;&#20859;&#32500;&#25252;&#26381;&#21153;&#36153;&#2999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9033;&#30446;&#30003;&#25253;&#20070;&#65288;&#20892;&#26449;&#23458;&#36816;&#24037;&#20316;&#36153;&#29992;&#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9033;&#30446;&#30003;&#25253;&#20070;&#65288;&#22521;&#35757;&#36153;&#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9033;&#30446;&#30003;&#25253;&#20070;&#65288;&#39135;&#22530;&#39184;&#3615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9033;&#30446;&#30003;&#25253;&#20070;&#65288;2022&#24180;6&#31867;&#37325;&#28857;&#23545;&#35937;&#21361;&#25151;&#25913;&#36896;&#34917;&#21161;&#36164;&#373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33;&#30446;&#30003;&#25253;&#20070;&#65288;S347&#21253;&#35013;&#39033;&#30446;&#21069;&#26399;&#24037;&#20316;&#36153;&#2999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033;&#30446;&#30003;&#25253;&#20070;&#65288;&#24037;&#31243;&#30417;&#31649;&#24037;&#20316;&#32463;&#3615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9033;&#30446;&#30003;&#25253;&#20070;&#65288;&#26426;&#22330;&#20844;&#21496;&#21592;&#24037;&#36890;&#21220;&#34917;&#3614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9033;&#30446;&#30003;&#25253;&#20070;&#65288;&#20132;&#36890;&#24212;&#24613;&#39033;&#30446;&#32463;&#36153;%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9033;&#30446;&#30003;&#25253;&#20070;&#65288;&#21345;&#21475;&#20445;&#23433;&#21450;&#20132;&#35686;&#36741;&#35686;&#26381;&#21153;&#36153;&#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9033;&#30446;&#30003;&#25253;&#20070;&#65288;&#20020;&#31354;&#21306;&#22478;&#24066;&#36947;&#36335;&#29615;&#21355;&#20445;&#27905;&#26381;&#21153;&#36153;&#2999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9033;&#30446;&#30003;&#25253;&#20070;&#65288;&#20020;&#31354;&#21306;&#32511;&#21270;&#31649;&#20859;&#32500;&#25252;&#26381;&#21153;&#36153;&#2999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zoomScaleSheetLayoutView="60" workbookViewId="0">
      <selection activeCell="K14" sqref="K14"/>
    </sheetView>
  </sheetViews>
  <sheetFormatPr defaultColWidth="9" defaultRowHeight="14.25" outlineLevelCol="7"/>
  <cols>
    <col min="1" max="1" width="14.25" style="108" customWidth="1"/>
    <col min="2" max="2" width="9.5" style="109" customWidth="1"/>
    <col min="3" max="3" width="15.5" style="109" customWidth="1"/>
    <col min="4" max="4" width="12.875" style="109" customWidth="1"/>
    <col min="5" max="5" width="11.625" style="109" customWidth="1"/>
    <col min="6" max="6" width="7.75" style="109" customWidth="1"/>
    <col min="7" max="7" width="9.5" style="109" customWidth="1"/>
    <col min="8" max="8" width="15.625" style="109" customWidth="1"/>
    <col min="9" max="16384" width="9" style="109"/>
  </cols>
  <sheetData>
    <row r="1" ht="23.25" customHeight="1" spans="1:8">
      <c r="A1" s="110" t="s">
        <v>0</v>
      </c>
      <c r="B1" s="110"/>
      <c r="C1" s="110"/>
      <c r="D1" s="110"/>
      <c r="E1" s="110"/>
      <c r="F1" s="110"/>
      <c r="G1" s="110"/>
      <c r="H1" s="111"/>
    </row>
    <row r="2" s="106" customFormat="1" ht="17.25" customHeight="1" spans="1:8">
      <c r="A2" s="112" t="s">
        <v>1</v>
      </c>
      <c r="B2" s="112"/>
      <c r="C2" s="112"/>
      <c r="D2" s="112"/>
      <c r="E2" s="112"/>
      <c r="F2" s="112"/>
      <c r="G2" s="112"/>
      <c r="H2" s="113"/>
    </row>
    <row r="3" s="107" customFormat="1" ht="26.25" customHeight="1" spans="1:8">
      <c r="A3" s="114" t="s">
        <v>2</v>
      </c>
      <c r="B3" s="115" t="s">
        <v>3</v>
      </c>
      <c r="C3" s="116"/>
      <c r="D3" s="116"/>
      <c r="E3" s="116"/>
      <c r="F3" s="116"/>
      <c r="G3" s="116"/>
      <c r="H3" s="117"/>
    </row>
    <row r="4" s="107" customFormat="1" ht="21.75" customHeight="1" spans="1:8">
      <c r="A4" s="114" t="s">
        <v>4</v>
      </c>
      <c r="B4" s="115" t="s">
        <v>5</v>
      </c>
      <c r="C4" s="116"/>
      <c r="D4" s="117"/>
      <c r="E4" s="114" t="s">
        <v>6</v>
      </c>
      <c r="F4" s="115">
        <v>17364122394</v>
      </c>
      <c r="G4" s="116"/>
      <c r="H4" s="117"/>
    </row>
    <row r="5" s="107" customFormat="1" ht="18.75" customHeight="1" spans="1:8">
      <c r="A5" s="118" t="s">
        <v>7</v>
      </c>
      <c r="B5" s="119" t="s">
        <v>8</v>
      </c>
      <c r="C5" s="120"/>
      <c r="D5" s="121"/>
      <c r="E5" s="119" t="s">
        <v>9</v>
      </c>
      <c r="F5" s="120"/>
      <c r="G5" s="120"/>
      <c r="H5" s="121"/>
    </row>
    <row r="6" s="107" customFormat="1" ht="18.75" customHeight="1" spans="1:8">
      <c r="A6" s="122"/>
      <c r="B6" s="123"/>
      <c r="C6" s="124"/>
      <c r="D6" s="125"/>
      <c r="E6" s="123"/>
      <c r="F6" s="124"/>
      <c r="G6" s="124"/>
      <c r="H6" s="125"/>
    </row>
    <row r="7" s="107" customFormat="1" ht="18.75" customHeight="1" spans="1:8">
      <c r="A7" s="122"/>
      <c r="B7" s="114" t="s">
        <v>10</v>
      </c>
      <c r="C7" s="114" t="s">
        <v>11</v>
      </c>
      <c r="D7" s="114"/>
      <c r="E7" s="115">
        <v>3583.86</v>
      </c>
      <c r="F7" s="116"/>
      <c r="G7" s="116"/>
      <c r="H7" s="117"/>
    </row>
    <row r="8" s="107" customFormat="1" ht="18.75" customHeight="1" spans="1:8">
      <c r="A8" s="122"/>
      <c r="B8" s="114"/>
      <c r="C8" s="114" t="s">
        <v>12</v>
      </c>
      <c r="D8" s="114"/>
      <c r="E8" s="115"/>
      <c r="F8" s="116"/>
      <c r="G8" s="116"/>
      <c r="H8" s="117"/>
    </row>
    <row r="9" s="107" customFormat="1" ht="18.75" customHeight="1" spans="1:8">
      <c r="A9" s="122"/>
      <c r="B9" s="114"/>
      <c r="C9" s="114" t="s">
        <v>13</v>
      </c>
      <c r="D9" s="114"/>
      <c r="E9" s="115">
        <f>E7+E8</f>
        <v>3583.86</v>
      </c>
      <c r="F9" s="116"/>
      <c r="G9" s="116"/>
      <c r="H9" s="117"/>
    </row>
    <row r="10" s="107" customFormat="1" ht="18.75" customHeight="1" spans="1:8">
      <c r="A10" s="122"/>
      <c r="B10" s="114" t="s">
        <v>14</v>
      </c>
      <c r="C10" s="114" t="s">
        <v>15</v>
      </c>
      <c r="D10" s="114"/>
      <c r="E10" s="115">
        <v>12</v>
      </c>
      <c r="F10" s="116"/>
      <c r="G10" s="116"/>
      <c r="H10" s="117"/>
    </row>
    <row r="11" s="107" customFormat="1" ht="18.75" customHeight="1" spans="1:8">
      <c r="A11" s="122"/>
      <c r="B11" s="114"/>
      <c r="C11" s="114" t="s">
        <v>16</v>
      </c>
      <c r="D11" s="114"/>
      <c r="E11" s="115">
        <v>3571.86</v>
      </c>
      <c r="F11" s="116"/>
      <c r="G11" s="116"/>
      <c r="H11" s="117"/>
    </row>
    <row r="12" s="107" customFormat="1" ht="18.75" customHeight="1" spans="1:8">
      <c r="A12" s="126"/>
      <c r="B12" s="114"/>
      <c r="C12" s="114" t="s">
        <v>13</v>
      </c>
      <c r="D12" s="114"/>
      <c r="E12" s="115">
        <f>E9</f>
        <v>3583.86</v>
      </c>
      <c r="F12" s="116"/>
      <c r="G12" s="116"/>
      <c r="H12" s="117"/>
    </row>
    <row r="13" s="107" customFormat="1" ht="182" customHeight="1" spans="1:8">
      <c r="A13" s="114" t="s">
        <v>17</v>
      </c>
      <c r="B13" s="127" t="s">
        <v>18</v>
      </c>
      <c r="C13" s="128"/>
      <c r="D13" s="128"/>
      <c r="E13" s="128"/>
      <c r="F13" s="128"/>
      <c r="G13" s="128"/>
      <c r="H13" s="129"/>
    </row>
    <row r="14" s="107" customFormat="1" ht="81" customHeight="1" spans="1:8">
      <c r="A14" s="118" t="s">
        <v>19</v>
      </c>
      <c r="B14" s="127" t="s">
        <v>20</v>
      </c>
      <c r="C14" s="128"/>
      <c r="D14" s="128"/>
      <c r="E14" s="128"/>
      <c r="F14" s="128"/>
      <c r="G14" s="128"/>
      <c r="H14" s="129"/>
    </row>
    <row r="15" s="107" customFormat="1" ht="21" customHeight="1" spans="1:8">
      <c r="A15" s="118" t="s">
        <v>21</v>
      </c>
      <c r="B15" s="115" t="s">
        <v>22</v>
      </c>
      <c r="C15" s="130"/>
      <c r="D15" s="131"/>
      <c r="E15" s="115" t="s">
        <v>23</v>
      </c>
      <c r="F15" s="130"/>
      <c r="G15" s="130"/>
      <c r="H15" s="131"/>
    </row>
    <row r="16" s="107" customFormat="1" ht="220" customHeight="1" spans="1:8">
      <c r="A16" s="126"/>
      <c r="B16" s="127" t="s">
        <v>24</v>
      </c>
      <c r="C16" s="130"/>
      <c r="D16" s="131"/>
      <c r="E16" s="132" t="s">
        <v>25</v>
      </c>
      <c r="F16" s="133"/>
      <c r="G16" s="133"/>
      <c r="H16" s="134"/>
    </row>
    <row r="17" ht="41" customHeight="1" spans="1:8">
      <c r="A17" s="135" t="s">
        <v>26</v>
      </c>
      <c r="B17" s="136" t="s">
        <v>27</v>
      </c>
      <c r="C17" s="137"/>
      <c r="D17" s="137"/>
      <c r="E17" s="137"/>
      <c r="F17" s="137"/>
      <c r="G17" s="137"/>
      <c r="H17" s="138"/>
    </row>
    <row r="18" ht="28" customHeight="1" spans="1:8">
      <c r="A18" s="139" t="s">
        <v>28</v>
      </c>
      <c r="B18" s="140" t="s">
        <v>29</v>
      </c>
      <c r="C18" s="140" t="s">
        <v>30</v>
      </c>
      <c r="D18" s="140" t="s">
        <v>31</v>
      </c>
      <c r="E18" s="70" t="s">
        <v>32</v>
      </c>
      <c r="F18" s="141"/>
      <c r="G18" s="70" t="s">
        <v>33</v>
      </c>
      <c r="H18" s="141"/>
    </row>
    <row r="19" ht="28" customHeight="1" spans="1:8">
      <c r="A19" s="142"/>
      <c r="B19" s="140" t="s">
        <v>34</v>
      </c>
      <c r="C19" s="140" t="s">
        <v>35</v>
      </c>
      <c r="D19" s="70" t="s">
        <v>36</v>
      </c>
      <c r="E19" s="143" t="s">
        <v>37</v>
      </c>
      <c r="F19" s="144"/>
      <c r="G19" s="145"/>
      <c r="H19" s="146"/>
    </row>
    <row r="20" ht="28" customHeight="1" spans="1:8">
      <c r="A20" s="142"/>
      <c r="B20" s="147"/>
      <c r="C20" s="147"/>
      <c r="D20" s="70"/>
      <c r="E20" s="143"/>
      <c r="F20" s="144"/>
      <c r="G20" s="148"/>
      <c r="H20" s="149"/>
    </row>
    <row r="21" ht="28" customHeight="1" spans="1:8">
      <c r="A21" s="142"/>
      <c r="B21" s="147"/>
      <c r="C21" s="140" t="s">
        <v>38</v>
      </c>
      <c r="D21" s="70" t="s">
        <v>39</v>
      </c>
      <c r="E21" s="150">
        <v>1</v>
      </c>
      <c r="F21" s="27"/>
      <c r="G21" s="70"/>
      <c r="H21" s="141"/>
    </row>
    <row r="22" ht="28" customHeight="1" spans="1:8">
      <c r="A22" s="142"/>
      <c r="B22" s="147"/>
      <c r="C22" s="151"/>
      <c r="D22" s="70"/>
      <c r="E22" s="143"/>
      <c r="F22" s="144"/>
      <c r="G22" s="143"/>
      <c r="H22" s="144"/>
    </row>
    <row r="23" ht="28" customHeight="1" spans="1:8">
      <c r="A23" s="142"/>
      <c r="B23" s="140" t="s">
        <v>40</v>
      </c>
      <c r="C23" s="140" t="s">
        <v>41</v>
      </c>
      <c r="D23" s="70" t="s">
        <v>42</v>
      </c>
      <c r="E23" s="150">
        <v>1</v>
      </c>
      <c r="F23" s="27"/>
      <c r="G23" s="70"/>
      <c r="H23" s="141"/>
    </row>
    <row r="24" ht="28" customHeight="1" spans="1:8">
      <c r="A24" s="142"/>
      <c r="B24" s="147"/>
      <c r="C24" s="151"/>
      <c r="D24" s="70" t="s">
        <v>43</v>
      </c>
      <c r="E24" s="143" t="s">
        <v>44</v>
      </c>
      <c r="F24" s="144"/>
      <c r="G24" s="143"/>
      <c r="H24" s="144"/>
    </row>
    <row r="25" ht="28" customHeight="1" spans="1:8">
      <c r="A25" s="142"/>
      <c r="B25" s="147"/>
      <c r="C25" s="70" t="s">
        <v>45</v>
      </c>
      <c r="D25" s="70"/>
      <c r="E25" s="143"/>
      <c r="F25" s="144"/>
      <c r="G25" s="70"/>
      <c r="H25" s="141"/>
    </row>
    <row r="26" ht="28" customHeight="1" spans="1:8">
      <c r="A26" s="135" t="s">
        <v>46</v>
      </c>
      <c r="B26" s="136" t="s">
        <v>47</v>
      </c>
      <c r="C26" s="137"/>
      <c r="D26" s="137"/>
      <c r="E26" s="137"/>
      <c r="F26" s="137"/>
      <c r="G26" s="137"/>
      <c r="H26" s="138"/>
    </row>
    <row r="27" ht="28" customHeight="1" spans="1:8">
      <c r="A27" s="139" t="s">
        <v>28</v>
      </c>
      <c r="B27" s="140" t="s">
        <v>29</v>
      </c>
      <c r="C27" s="140" t="s">
        <v>30</v>
      </c>
      <c r="D27" s="140" t="s">
        <v>31</v>
      </c>
      <c r="E27" s="70" t="s">
        <v>32</v>
      </c>
      <c r="F27" s="141"/>
      <c r="G27" s="70" t="s">
        <v>33</v>
      </c>
      <c r="H27" s="141"/>
    </row>
    <row r="28" ht="28" customHeight="1" spans="1:8">
      <c r="A28" s="142"/>
      <c r="B28" s="140" t="s">
        <v>34</v>
      </c>
      <c r="C28" s="140" t="s">
        <v>35</v>
      </c>
      <c r="D28" s="70" t="s">
        <v>48</v>
      </c>
      <c r="E28" s="143" t="s">
        <v>49</v>
      </c>
      <c r="F28" s="144"/>
      <c r="G28" s="145"/>
      <c r="H28" s="146"/>
    </row>
    <row r="29" ht="28" customHeight="1" spans="1:8">
      <c r="A29" s="142"/>
      <c r="B29" s="147"/>
      <c r="C29" s="147"/>
      <c r="D29" s="70"/>
      <c r="E29" s="143"/>
      <c r="F29" s="144"/>
      <c r="G29" s="148"/>
      <c r="H29" s="149"/>
    </row>
    <row r="30" ht="28" customHeight="1" spans="1:8">
      <c r="A30" s="142"/>
      <c r="B30" s="147"/>
      <c r="C30" s="140" t="s">
        <v>38</v>
      </c>
      <c r="D30" s="70" t="s">
        <v>50</v>
      </c>
      <c r="E30" s="152">
        <v>1</v>
      </c>
      <c r="F30" s="144"/>
      <c r="G30" s="70"/>
      <c r="H30" s="141"/>
    </row>
    <row r="31" ht="28" customHeight="1" spans="1:8">
      <c r="A31" s="142"/>
      <c r="B31" s="147"/>
      <c r="C31" s="151"/>
      <c r="D31" s="70"/>
      <c r="E31" s="143"/>
      <c r="F31" s="144"/>
      <c r="G31" s="143"/>
      <c r="H31" s="144"/>
    </row>
    <row r="32" ht="28" customHeight="1" spans="1:8">
      <c r="A32" s="142"/>
      <c r="B32" s="140" t="s">
        <v>40</v>
      </c>
      <c r="C32" s="140" t="s">
        <v>41</v>
      </c>
      <c r="D32" s="70" t="s">
        <v>51</v>
      </c>
      <c r="E32" s="143" t="s">
        <v>52</v>
      </c>
      <c r="F32" s="144"/>
      <c r="G32" s="70"/>
      <c r="H32" s="141"/>
    </row>
    <row r="33" ht="28" customHeight="1" spans="1:8">
      <c r="A33" s="142"/>
      <c r="B33" s="147"/>
      <c r="C33" s="151"/>
      <c r="D33" s="70"/>
      <c r="E33" s="143"/>
      <c r="F33" s="144"/>
      <c r="G33" s="143"/>
      <c r="H33" s="144"/>
    </row>
    <row r="34" ht="28" customHeight="1" spans="1:8">
      <c r="A34" s="142"/>
      <c r="B34" s="147"/>
      <c r="C34" s="70" t="s">
        <v>45</v>
      </c>
      <c r="D34" s="70" t="s">
        <v>53</v>
      </c>
      <c r="E34" s="143" t="s">
        <v>54</v>
      </c>
      <c r="F34" s="144"/>
      <c r="G34" s="70"/>
      <c r="H34" s="141"/>
    </row>
    <row r="35" ht="28" customHeight="1" spans="1:8">
      <c r="A35" s="135" t="s">
        <v>55</v>
      </c>
      <c r="B35" s="136" t="s">
        <v>56</v>
      </c>
      <c r="C35" s="137"/>
      <c r="D35" s="137"/>
      <c r="E35" s="137"/>
      <c r="F35" s="137"/>
      <c r="G35" s="137"/>
      <c r="H35" s="138"/>
    </row>
    <row r="36" ht="28" customHeight="1" spans="1:8">
      <c r="A36" s="139" t="s">
        <v>28</v>
      </c>
      <c r="B36" s="140" t="s">
        <v>29</v>
      </c>
      <c r="C36" s="140" t="s">
        <v>30</v>
      </c>
      <c r="D36" s="140" t="s">
        <v>31</v>
      </c>
      <c r="E36" s="70" t="s">
        <v>32</v>
      </c>
      <c r="F36" s="141"/>
      <c r="G36" s="70" t="s">
        <v>33</v>
      </c>
      <c r="H36" s="141"/>
    </row>
    <row r="37" ht="28" customHeight="1" spans="1:8">
      <c r="A37" s="142"/>
      <c r="B37" s="140" t="s">
        <v>34</v>
      </c>
      <c r="C37" s="140" t="s">
        <v>35</v>
      </c>
      <c r="D37" s="70" t="s">
        <v>57</v>
      </c>
      <c r="E37" s="143" t="s">
        <v>58</v>
      </c>
      <c r="F37" s="144"/>
      <c r="G37" s="145"/>
      <c r="H37" s="146"/>
    </row>
    <row r="38" ht="28" customHeight="1" spans="1:8">
      <c r="A38" s="142"/>
      <c r="B38" s="147"/>
      <c r="C38" s="147"/>
      <c r="D38" s="70"/>
      <c r="E38" s="143"/>
      <c r="F38" s="144"/>
      <c r="G38" s="148"/>
      <c r="H38" s="149"/>
    </row>
    <row r="39" ht="28" customHeight="1" spans="1:8">
      <c r="A39" s="142"/>
      <c r="B39" s="147"/>
      <c r="C39" s="140" t="s">
        <v>38</v>
      </c>
      <c r="D39" s="70" t="s">
        <v>59</v>
      </c>
      <c r="E39" s="143" t="s">
        <v>60</v>
      </c>
      <c r="F39" s="144"/>
      <c r="G39" s="70"/>
      <c r="H39" s="141"/>
    </row>
    <row r="40" ht="28" customHeight="1" spans="1:8">
      <c r="A40" s="142"/>
      <c r="B40" s="147"/>
      <c r="C40" s="151"/>
      <c r="D40" s="70"/>
      <c r="E40" s="143"/>
      <c r="F40" s="144"/>
      <c r="G40" s="143"/>
      <c r="H40" s="144"/>
    </row>
    <row r="41" ht="28" customHeight="1" spans="1:8">
      <c r="A41" s="142"/>
      <c r="B41" s="140" t="s">
        <v>40</v>
      </c>
      <c r="C41" s="140" t="s">
        <v>41</v>
      </c>
      <c r="D41" s="70" t="s">
        <v>61</v>
      </c>
      <c r="E41" s="143" t="s">
        <v>54</v>
      </c>
      <c r="F41" s="144"/>
      <c r="G41" s="70"/>
      <c r="H41" s="141"/>
    </row>
    <row r="42" ht="28" customHeight="1" spans="1:8">
      <c r="A42" s="142"/>
      <c r="B42" s="147"/>
      <c r="C42" s="151"/>
      <c r="D42" s="70"/>
      <c r="E42" s="143"/>
      <c r="F42" s="144"/>
      <c r="G42" s="143"/>
      <c r="H42" s="144"/>
    </row>
    <row r="43" ht="28" customHeight="1" spans="1:8">
      <c r="A43" s="142"/>
      <c r="B43" s="147"/>
      <c r="C43" s="70" t="s">
        <v>45</v>
      </c>
      <c r="D43" s="70" t="s">
        <v>53</v>
      </c>
      <c r="E43" s="143" t="s">
        <v>54</v>
      </c>
      <c r="F43" s="144"/>
      <c r="G43" s="70"/>
      <c r="H43" s="141"/>
    </row>
    <row r="44" ht="28" customHeight="1" spans="1:8">
      <c r="A44" s="135" t="s">
        <v>62</v>
      </c>
      <c r="B44" s="136" t="s">
        <v>63</v>
      </c>
      <c r="C44" s="137"/>
      <c r="D44" s="137"/>
      <c r="E44" s="137"/>
      <c r="F44" s="137"/>
      <c r="G44" s="137"/>
      <c r="H44" s="138"/>
    </row>
    <row r="45" ht="28" customHeight="1" spans="1:8">
      <c r="A45" s="139" t="s">
        <v>64</v>
      </c>
      <c r="B45" s="140" t="s">
        <v>29</v>
      </c>
      <c r="C45" s="140" t="s">
        <v>30</v>
      </c>
      <c r="D45" s="140" t="s">
        <v>31</v>
      </c>
      <c r="E45" s="70" t="s">
        <v>65</v>
      </c>
      <c r="F45" s="141"/>
      <c r="G45" s="70" t="s">
        <v>33</v>
      </c>
      <c r="H45" s="141"/>
    </row>
    <row r="46" ht="28" customHeight="1" spans="1:8">
      <c r="A46" s="142"/>
      <c r="B46" s="140" t="s">
        <v>34</v>
      </c>
      <c r="C46" s="140" t="s">
        <v>35</v>
      </c>
      <c r="D46" s="70" t="s">
        <v>66</v>
      </c>
      <c r="E46" s="152">
        <v>1</v>
      </c>
      <c r="F46" s="144"/>
      <c r="G46" s="145"/>
      <c r="H46" s="146"/>
    </row>
    <row r="47" ht="28" customHeight="1" spans="1:8">
      <c r="A47" s="142"/>
      <c r="B47" s="147"/>
      <c r="C47" s="147"/>
      <c r="D47" s="70"/>
      <c r="E47" s="143"/>
      <c r="F47" s="144"/>
      <c r="G47" s="148"/>
      <c r="H47" s="149"/>
    </row>
    <row r="48" ht="28" customHeight="1" spans="1:8">
      <c r="A48" s="142"/>
      <c r="B48" s="147"/>
      <c r="C48" s="140" t="s">
        <v>38</v>
      </c>
      <c r="D48" s="70" t="s">
        <v>67</v>
      </c>
      <c r="E48" s="143" t="s">
        <v>68</v>
      </c>
      <c r="F48" s="144"/>
      <c r="G48" s="70"/>
      <c r="H48" s="141"/>
    </row>
    <row r="49" ht="28" customHeight="1" spans="1:8">
      <c r="A49" s="142"/>
      <c r="B49" s="147"/>
      <c r="C49" s="151"/>
      <c r="D49" s="70"/>
      <c r="E49" s="143"/>
      <c r="F49" s="144"/>
      <c r="G49" s="143"/>
      <c r="H49" s="144"/>
    </row>
    <row r="50" ht="28" customHeight="1" spans="1:8">
      <c r="A50" s="142"/>
      <c r="B50" s="140" t="s">
        <v>40</v>
      </c>
      <c r="C50" s="140" t="s">
        <v>41</v>
      </c>
      <c r="D50" s="70" t="s">
        <v>69</v>
      </c>
      <c r="E50" s="152">
        <v>1</v>
      </c>
      <c r="F50" s="144"/>
      <c r="G50" s="70"/>
      <c r="H50" s="141"/>
    </row>
    <row r="51" ht="28" customHeight="1" spans="1:8">
      <c r="A51" s="142"/>
      <c r="B51" s="147"/>
      <c r="C51" s="151"/>
      <c r="D51" s="70"/>
      <c r="E51" s="143"/>
      <c r="F51" s="144"/>
      <c r="G51" s="143"/>
      <c r="H51" s="144"/>
    </row>
    <row r="52" ht="28" customHeight="1" spans="1:8">
      <c r="A52" s="142"/>
      <c r="B52" s="147"/>
      <c r="C52" s="70" t="s">
        <v>45</v>
      </c>
      <c r="D52" s="70"/>
      <c r="E52" s="143"/>
      <c r="F52" s="144"/>
      <c r="G52" s="70"/>
      <c r="H52" s="141"/>
    </row>
    <row r="53" ht="28" customHeight="1" spans="1:8">
      <c r="A53" s="135" t="s">
        <v>70</v>
      </c>
      <c r="B53" s="136" t="s">
        <v>71</v>
      </c>
      <c r="C53" s="137"/>
      <c r="D53" s="137"/>
      <c r="E53" s="137"/>
      <c r="F53" s="137"/>
      <c r="G53" s="137"/>
      <c r="H53" s="138"/>
    </row>
    <row r="54" ht="28" customHeight="1" spans="1:8">
      <c r="A54" s="139" t="s">
        <v>64</v>
      </c>
      <c r="B54" s="140" t="s">
        <v>29</v>
      </c>
      <c r="C54" s="140" t="s">
        <v>30</v>
      </c>
      <c r="D54" s="140" t="s">
        <v>31</v>
      </c>
      <c r="E54" s="70" t="s">
        <v>65</v>
      </c>
      <c r="F54" s="141"/>
      <c r="G54" s="70" t="s">
        <v>33</v>
      </c>
      <c r="H54" s="141"/>
    </row>
    <row r="55" ht="36" customHeight="1" spans="1:8">
      <c r="A55" s="142"/>
      <c r="B55" s="140" t="s">
        <v>34</v>
      </c>
      <c r="C55" s="140" t="s">
        <v>35</v>
      </c>
      <c r="D55" s="70" t="s">
        <v>72</v>
      </c>
      <c r="E55" s="143" t="s">
        <v>73</v>
      </c>
      <c r="F55" s="144"/>
      <c r="G55" s="145"/>
      <c r="H55" s="146"/>
    </row>
    <row r="56" ht="28" customHeight="1" spans="1:8">
      <c r="A56" s="142"/>
      <c r="B56" s="147"/>
      <c r="C56" s="147"/>
      <c r="D56" s="70"/>
      <c r="E56" s="143"/>
      <c r="F56" s="144"/>
      <c r="G56" s="148"/>
      <c r="H56" s="149"/>
    </row>
    <row r="57" ht="49" customHeight="1" spans="1:8">
      <c r="A57" s="142"/>
      <c r="B57" s="147"/>
      <c r="C57" s="140" t="s">
        <v>38</v>
      </c>
      <c r="D57" s="70" t="s">
        <v>74</v>
      </c>
      <c r="E57" s="152">
        <v>1</v>
      </c>
      <c r="F57" s="144"/>
      <c r="G57" s="70"/>
      <c r="H57" s="141"/>
    </row>
    <row r="58" ht="28" customHeight="1" spans="1:8">
      <c r="A58" s="142"/>
      <c r="B58" s="147"/>
      <c r="C58" s="151"/>
      <c r="D58" s="70"/>
      <c r="E58" s="143"/>
      <c r="F58" s="144"/>
      <c r="G58" s="143"/>
      <c r="H58" s="144"/>
    </row>
    <row r="59" ht="32" customHeight="1" spans="1:8">
      <c r="A59" s="142"/>
      <c r="B59" s="140" t="s">
        <v>40</v>
      </c>
      <c r="C59" s="140" t="s">
        <v>41</v>
      </c>
      <c r="D59" s="70" t="s">
        <v>51</v>
      </c>
      <c r="E59" s="143" t="s">
        <v>52</v>
      </c>
      <c r="F59" s="144"/>
      <c r="G59" s="70"/>
      <c r="H59" s="141"/>
    </row>
    <row r="60" ht="28" customHeight="1" spans="1:8">
      <c r="A60" s="142"/>
      <c r="B60" s="147"/>
      <c r="C60" s="151"/>
      <c r="D60" s="70"/>
      <c r="E60" s="143"/>
      <c r="F60" s="144"/>
      <c r="G60" s="143"/>
      <c r="H60" s="144"/>
    </row>
    <row r="61" ht="28" customHeight="1" spans="1:8">
      <c r="A61" s="142"/>
      <c r="B61" s="147"/>
      <c r="C61" s="70" t="s">
        <v>45</v>
      </c>
      <c r="D61" s="70" t="s">
        <v>53</v>
      </c>
      <c r="E61" s="143" t="s">
        <v>54</v>
      </c>
      <c r="F61" s="144"/>
      <c r="G61" s="70"/>
      <c r="H61" s="141"/>
    </row>
    <row r="62" ht="153" customHeight="1" spans="1:8">
      <c r="A62" s="153" t="s">
        <v>75</v>
      </c>
      <c r="B62" s="153"/>
      <c r="C62" s="153"/>
      <c r="D62" s="153"/>
      <c r="E62" s="153"/>
      <c r="F62" s="153"/>
      <c r="G62" s="153"/>
      <c r="H62" s="153"/>
    </row>
  </sheetData>
  <mergeCells count="145">
    <mergeCell ref="A1:H1"/>
    <mergeCell ref="A2:H2"/>
    <mergeCell ref="B3:H3"/>
    <mergeCell ref="B4:D4"/>
    <mergeCell ref="F4:H4"/>
    <mergeCell ref="C7:D7"/>
    <mergeCell ref="E7:H7"/>
    <mergeCell ref="C8:D8"/>
    <mergeCell ref="E8:H8"/>
    <mergeCell ref="C9:D9"/>
    <mergeCell ref="E9:H9"/>
    <mergeCell ref="C10:D10"/>
    <mergeCell ref="E10:H10"/>
    <mergeCell ref="C11:D11"/>
    <mergeCell ref="E11:H11"/>
    <mergeCell ref="C12:D12"/>
    <mergeCell ref="E12:H12"/>
    <mergeCell ref="B13:H13"/>
    <mergeCell ref="B14:H14"/>
    <mergeCell ref="B15:D15"/>
    <mergeCell ref="E15:H15"/>
    <mergeCell ref="B16:D16"/>
    <mergeCell ref="E16:H16"/>
    <mergeCell ref="B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B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B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B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B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A62:H62"/>
    <mergeCell ref="A5:A12"/>
    <mergeCell ref="A15:A16"/>
    <mergeCell ref="A18:A25"/>
    <mergeCell ref="A27:A34"/>
    <mergeCell ref="A36:A43"/>
    <mergeCell ref="A45:A52"/>
    <mergeCell ref="A54:A61"/>
    <mergeCell ref="B7:B9"/>
    <mergeCell ref="B10:B12"/>
    <mergeCell ref="B19:B22"/>
    <mergeCell ref="B23:B25"/>
    <mergeCell ref="B28:B31"/>
    <mergeCell ref="B32:B34"/>
    <mergeCell ref="B37:B40"/>
    <mergeCell ref="B41:B43"/>
    <mergeCell ref="B46:B49"/>
    <mergeCell ref="B50:B52"/>
    <mergeCell ref="B55:B58"/>
    <mergeCell ref="B59:B61"/>
    <mergeCell ref="C19:C20"/>
    <mergeCell ref="C21:C22"/>
    <mergeCell ref="C23:C24"/>
    <mergeCell ref="C28:C29"/>
    <mergeCell ref="C30:C31"/>
    <mergeCell ref="C32:C33"/>
    <mergeCell ref="C37:C38"/>
    <mergeCell ref="C39:C40"/>
    <mergeCell ref="C41:C42"/>
    <mergeCell ref="C46:C47"/>
    <mergeCell ref="C48:C49"/>
    <mergeCell ref="C50:C51"/>
    <mergeCell ref="C55:C56"/>
    <mergeCell ref="C57:C58"/>
    <mergeCell ref="C59:C60"/>
    <mergeCell ref="B5:D6"/>
    <mergeCell ref="E5:H6"/>
  </mergeCells>
  <pageMargins left="0.47244094488189" right="0.31496062992126" top="0.393700787401575" bottom="0.511811023622047" header="0.15748031496063" footer="0.196850393700787"/>
  <pageSetup paperSize="9" orientation="portrait" horizontalDpi="600" verticalDpi="300"/>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4" workbookViewId="0">
      <selection activeCell="K31" sqref="K31"/>
    </sheetView>
  </sheetViews>
  <sheetFormatPr defaultColWidth="9" defaultRowHeight="13.5" outlineLevelCol="6"/>
  <cols>
    <col min="2" max="2" width="11.75" customWidth="1"/>
    <col min="4" max="4" width="15.875" customWidth="1"/>
    <col min="7" max="7" width="20.62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78</v>
      </c>
      <c r="D4" s="3"/>
      <c r="E4" s="3" t="s">
        <v>79</v>
      </c>
      <c r="F4" s="3" t="s">
        <v>177</v>
      </c>
      <c r="G4" s="4"/>
    </row>
    <row r="5" ht="14.25" spans="1:7">
      <c r="A5" s="5" t="s">
        <v>81</v>
      </c>
      <c r="B5" s="6"/>
      <c r="C5" s="6" t="s">
        <v>170</v>
      </c>
      <c r="D5" s="6"/>
      <c r="E5" s="6" t="s">
        <v>6</v>
      </c>
      <c r="F5" s="6">
        <v>18608657452</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16" t="s">
        <v>178</v>
      </c>
      <c r="C15" s="17"/>
      <c r="D15" s="17"/>
      <c r="E15" s="17"/>
      <c r="F15" s="17"/>
      <c r="G15" s="18"/>
    </row>
    <row r="16" ht="57.75" spans="1:7">
      <c r="A16" s="15" t="s">
        <v>89</v>
      </c>
      <c r="B16" s="19" t="s">
        <v>179</v>
      </c>
      <c r="C16" s="20"/>
      <c r="D16" s="20"/>
      <c r="E16" s="20"/>
      <c r="F16" s="20"/>
      <c r="G16" s="21"/>
    </row>
    <row r="17" ht="28.5" spans="1:7">
      <c r="A17" s="22" t="s">
        <v>91</v>
      </c>
      <c r="B17" s="23" t="s">
        <v>29</v>
      </c>
      <c r="C17" s="24" t="s">
        <v>30</v>
      </c>
      <c r="D17" s="24" t="s">
        <v>92</v>
      </c>
      <c r="E17" s="24"/>
      <c r="F17" s="24"/>
      <c r="G17" s="25" t="s">
        <v>32</v>
      </c>
    </row>
    <row r="18" ht="14.25" spans="1:7">
      <c r="A18" s="26"/>
      <c r="B18" s="27" t="s">
        <v>34</v>
      </c>
      <c r="C18" s="28" t="s">
        <v>35</v>
      </c>
      <c r="D18" s="43" t="s">
        <v>180</v>
      </c>
      <c r="E18" s="43"/>
      <c r="F18" s="43"/>
      <c r="G18" s="47" t="s">
        <v>181</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t="s">
        <v>182</v>
      </c>
      <c r="E21" s="30"/>
      <c r="F21" s="31"/>
      <c r="G21" s="45" t="s">
        <v>119</v>
      </c>
    </row>
    <row r="22" spans="1:7">
      <c r="A22" s="26"/>
      <c r="B22" s="27"/>
      <c r="C22" s="43"/>
      <c r="D22" s="39"/>
      <c r="E22" s="40"/>
      <c r="F22" s="41"/>
      <c r="G22" s="46"/>
    </row>
    <row r="23" ht="14.25" spans="1:7">
      <c r="A23" s="26"/>
      <c r="B23" s="27"/>
      <c r="C23" s="43" t="s">
        <v>95</v>
      </c>
      <c r="D23" s="43" t="s">
        <v>96</v>
      </c>
      <c r="E23" s="43"/>
      <c r="F23" s="43"/>
      <c r="G23" s="67">
        <v>1</v>
      </c>
    </row>
    <row r="24" ht="14.25" spans="1:7">
      <c r="A24" s="26"/>
      <c r="B24" s="27"/>
      <c r="C24" s="43" t="s">
        <v>97</v>
      </c>
      <c r="D24" s="43" t="s">
        <v>98</v>
      </c>
      <c r="E24" s="43"/>
      <c r="F24" s="43"/>
      <c r="G24" s="44" t="s">
        <v>183</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42.75" spans="1:7">
      <c r="A29" s="15"/>
      <c r="B29" s="50" t="s">
        <v>177</v>
      </c>
      <c r="C29" s="51">
        <v>3700000</v>
      </c>
      <c r="D29" s="51">
        <v>3700000</v>
      </c>
      <c r="E29" s="52"/>
      <c r="F29" s="6"/>
      <c r="G29" s="7"/>
    </row>
    <row r="30" ht="14.25" spans="1:7">
      <c r="A30" s="15"/>
      <c r="B30" s="50"/>
      <c r="C30" s="51"/>
      <c r="D30" s="51"/>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3700000</v>
      </c>
      <c r="D34" s="54">
        <f t="shared" si="0"/>
        <v>3700000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[9]Sheet2!#REF!</formula1>
    </dataValidation>
  </dataValidations>
  <pageMargins left="0.75" right="0.75" top="1" bottom="1" header="0.5" footer="0.5"/>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B16" sqref="B16:G16"/>
    </sheetView>
  </sheetViews>
  <sheetFormatPr defaultColWidth="9" defaultRowHeight="13.5" outlineLevelCol="6"/>
  <cols>
    <col min="2" max="2" width="12.125" customWidth="1"/>
    <col min="4" max="4" width="14.875" customWidth="1"/>
    <col min="7" max="7" width="19.62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78</v>
      </c>
      <c r="D4" s="3"/>
      <c r="E4" s="3" t="s">
        <v>79</v>
      </c>
      <c r="F4" s="3" t="s">
        <v>184</v>
      </c>
      <c r="G4" s="4"/>
    </row>
    <row r="5" ht="14.25" spans="1:7">
      <c r="A5" s="5" t="s">
        <v>81</v>
      </c>
      <c r="B5" s="6"/>
      <c r="C5" s="6" t="s">
        <v>170</v>
      </c>
      <c r="D5" s="6"/>
      <c r="E5" s="6" t="s">
        <v>6</v>
      </c>
      <c r="F5" s="6">
        <v>18608657452</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85" customHeight="1" spans="1:7">
      <c r="A15" s="15" t="s">
        <v>87</v>
      </c>
      <c r="B15" s="16" t="s">
        <v>185</v>
      </c>
      <c r="C15" s="17"/>
      <c r="D15" s="17"/>
      <c r="E15" s="17"/>
      <c r="F15" s="17"/>
      <c r="G15" s="18"/>
    </row>
    <row r="16" ht="57.75" spans="1:7">
      <c r="A16" s="15" t="s">
        <v>89</v>
      </c>
      <c r="B16" s="19" t="s">
        <v>186</v>
      </c>
      <c r="C16" s="20"/>
      <c r="D16" s="20"/>
      <c r="E16" s="20"/>
      <c r="F16" s="20"/>
      <c r="G16" s="21"/>
    </row>
    <row r="17" ht="28.5" spans="1:7">
      <c r="A17" s="22" t="s">
        <v>91</v>
      </c>
      <c r="B17" s="23" t="s">
        <v>29</v>
      </c>
      <c r="C17" s="24" t="s">
        <v>30</v>
      </c>
      <c r="D17" s="24" t="s">
        <v>92</v>
      </c>
      <c r="E17" s="24"/>
      <c r="F17" s="24"/>
      <c r="G17" s="25" t="s">
        <v>32</v>
      </c>
    </row>
    <row r="18" ht="14.25" spans="1:7">
      <c r="A18" s="26"/>
      <c r="B18" s="27" t="s">
        <v>34</v>
      </c>
      <c r="C18" s="28" t="s">
        <v>35</v>
      </c>
      <c r="D18" s="43" t="s">
        <v>187</v>
      </c>
      <c r="E18" s="43"/>
      <c r="F18" s="43"/>
      <c r="G18" s="47" t="s">
        <v>174</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t="s">
        <v>188</v>
      </c>
      <c r="E21" s="30"/>
      <c r="F21" s="31"/>
      <c r="G21" s="45" t="s">
        <v>119</v>
      </c>
    </row>
    <row r="22" spans="1:7">
      <c r="A22" s="26"/>
      <c r="B22" s="27"/>
      <c r="C22" s="43"/>
      <c r="D22" s="39"/>
      <c r="E22" s="40"/>
      <c r="F22" s="41"/>
      <c r="G22" s="46"/>
    </row>
    <row r="23" ht="14.25" spans="1:7">
      <c r="A23" s="26"/>
      <c r="B23" s="27"/>
      <c r="C23" s="43" t="s">
        <v>95</v>
      </c>
      <c r="D23" s="43" t="s">
        <v>96</v>
      </c>
      <c r="E23" s="43"/>
      <c r="F23" s="43"/>
      <c r="G23" s="67">
        <v>1</v>
      </c>
    </row>
    <row r="24" ht="14.25" spans="1:7">
      <c r="A24" s="26"/>
      <c r="B24" s="27"/>
      <c r="C24" s="43" t="s">
        <v>97</v>
      </c>
      <c r="D24" s="43" t="s">
        <v>98</v>
      </c>
      <c r="E24" s="43"/>
      <c r="F24" s="43"/>
      <c r="G24" s="44" t="s">
        <v>189</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42.75" spans="1:7">
      <c r="A29" s="15"/>
      <c r="B29" s="50" t="s">
        <v>184</v>
      </c>
      <c r="C29" s="51">
        <v>9600000</v>
      </c>
      <c r="D29" s="51">
        <v>9600000</v>
      </c>
      <c r="E29" s="52"/>
      <c r="F29" s="6"/>
      <c r="G29" s="7"/>
    </row>
    <row r="30" ht="14.25" spans="1:7">
      <c r="A30" s="15"/>
      <c r="B30" s="50"/>
      <c r="C30" s="51"/>
      <c r="D30" s="51"/>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9600000</v>
      </c>
      <c r="D34" s="54">
        <f t="shared" si="0"/>
        <v>9600000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[10]Sheet2!#REF!</formula1>
    </dataValidation>
  </dataValidation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L24" sqref="L24"/>
    </sheetView>
  </sheetViews>
  <sheetFormatPr defaultColWidth="9" defaultRowHeight="13.5" outlineLevelCol="6"/>
  <cols>
    <col min="2" max="2" width="12.375" customWidth="1"/>
    <col min="5" max="5" width="12.875" customWidth="1"/>
    <col min="7" max="7" width="18.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190</v>
      </c>
      <c r="G4" s="4"/>
    </row>
    <row r="5" ht="14.25" spans="1:7">
      <c r="A5" s="5" t="s">
        <v>81</v>
      </c>
      <c r="B5" s="6"/>
      <c r="C5" s="6" t="s">
        <v>152</v>
      </c>
      <c r="D5" s="6"/>
      <c r="E5" s="6" t="s">
        <v>6</v>
      </c>
      <c r="F5" s="6">
        <v>13971982775</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143</v>
      </c>
      <c r="C12" s="13"/>
      <c r="D12" s="6" t="s">
        <v>85</v>
      </c>
      <c r="E12" s="14">
        <v>44926</v>
      </c>
      <c r="F12" s="6"/>
      <c r="G12" s="7"/>
    </row>
    <row r="13" spans="1:7">
      <c r="A13" s="5"/>
      <c r="B13" s="13"/>
      <c r="C13" s="13"/>
      <c r="D13" s="6"/>
      <c r="E13" s="6"/>
      <c r="F13" s="6"/>
      <c r="G13" s="7"/>
    </row>
    <row r="14" spans="1:7">
      <c r="A14" s="5"/>
      <c r="B14" s="13"/>
      <c r="C14" s="13"/>
      <c r="D14" s="6"/>
      <c r="E14" s="6"/>
      <c r="F14" s="6"/>
      <c r="G14" s="7"/>
    </row>
    <row r="15" ht="96" customHeight="1" spans="1:7">
      <c r="A15" s="15" t="s">
        <v>87</v>
      </c>
      <c r="B15" s="68" t="s">
        <v>191</v>
      </c>
      <c r="C15" s="68"/>
      <c r="D15" s="68"/>
      <c r="E15" s="68"/>
      <c r="F15" s="68"/>
      <c r="G15" s="69"/>
    </row>
    <row r="16" ht="57" spans="1:7">
      <c r="A16" s="15" t="s">
        <v>89</v>
      </c>
      <c r="B16" s="68" t="s">
        <v>192</v>
      </c>
      <c r="C16" s="6"/>
      <c r="D16" s="6"/>
      <c r="E16" s="6"/>
      <c r="F16" s="6"/>
      <c r="G16" s="7"/>
    </row>
    <row r="17" ht="28.5" spans="1:7">
      <c r="A17" s="22" t="s">
        <v>91</v>
      </c>
      <c r="B17" s="23" t="s">
        <v>29</v>
      </c>
      <c r="C17" s="24" t="s">
        <v>30</v>
      </c>
      <c r="D17" s="24" t="s">
        <v>92</v>
      </c>
      <c r="E17" s="24"/>
      <c r="F17" s="24"/>
      <c r="G17" s="25" t="s">
        <v>32</v>
      </c>
    </row>
    <row r="18" ht="14.25" spans="1:7">
      <c r="A18" s="26"/>
      <c r="B18" s="27" t="s">
        <v>34</v>
      </c>
      <c r="C18" s="28" t="s">
        <v>35</v>
      </c>
      <c r="D18" s="43" t="s">
        <v>193</v>
      </c>
      <c r="E18" s="43"/>
      <c r="F18" s="43"/>
      <c r="G18" s="70" t="s">
        <v>194</v>
      </c>
    </row>
    <row r="19" ht="14.25" spans="1:7">
      <c r="A19" s="26"/>
      <c r="B19" s="27"/>
      <c r="C19" s="33"/>
      <c r="D19" s="43"/>
      <c r="E19" s="43"/>
      <c r="F19" s="43"/>
      <c r="G19" s="70"/>
    </row>
    <row r="20" ht="14.25" spans="1:7">
      <c r="A20" s="26"/>
      <c r="B20" s="27"/>
      <c r="C20" s="43" t="s">
        <v>38</v>
      </c>
      <c r="D20" s="43"/>
      <c r="E20" s="43"/>
      <c r="F20" s="43"/>
      <c r="G20" s="71"/>
    </row>
    <row r="21" ht="14.25" spans="1:7">
      <c r="A21" s="26"/>
      <c r="B21" s="27"/>
      <c r="C21" s="43"/>
      <c r="D21" s="43"/>
      <c r="E21" s="43"/>
      <c r="F21" s="43"/>
      <c r="G21" s="71"/>
    </row>
    <row r="22" ht="14.25" spans="1:7">
      <c r="A22" s="26"/>
      <c r="B22" s="27"/>
      <c r="C22" s="43" t="s">
        <v>95</v>
      </c>
      <c r="D22" s="43" t="s">
        <v>96</v>
      </c>
      <c r="E22" s="43"/>
      <c r="F22" s="43"/>
      <c r="G22" s="71">
        <v>1</v>
      </c>
    </row>
    <row r="23" ht="14.25" spans="1:7">
      <c r="A23" s="26"/>
      <c r="B23" s="27"/>
      <c r="C23" s="43" t="s">
        <v>97</v>
      </c>
      <c r="D23" s="43" t="s">
        <v>98</v>
      </c>
      <c r="E23" s="43"/>
      <c r="F23" s="43"/>
      <c r="G23" s="71" t="s">
        <v>195</v>
      </c>
    </row>
    <row r="24" ht="14.25" spans="1:7">
      <c r="A24" s="26"/>
      <c r="B24" s="27" t="s">
        <v>100</v>
      </c>
      <c r="C24" s="43" t="s">
        <v>40</v>
      </c>
      <c r="D24" s="43"/>
      <c r="E24" s="43"/>
      <c r="F24" s="43"/>
      <c r="G24" s="70"/>
    </row>
    <row r="25" ht="14.25" spans="1:7">
      <c r="A25" s="26"/>
      <c r="B25" s="27"/>
      <c r="C25" s="43"/>
      <c r="D25" s="72"/>
      <c r="E25" s="73"/>
      <c r="F25" s="27"/>
      <c r="G25" s="71"/>
    </row>
    <row r="26" ht="14.25" spans="1:7">
      <c r="A26" s="26"/>
      <c r="B26" s="27"/>
      <c r="C26" s="43"/>
      <c r="D26" s="43"/>
      <c r="E26" s="43"/>
      <c r="F26" s="43"/>
      <c r="G26" s="70"/>
    </row>
    <row r="27" spans="1:7">
      <c r="A27" s="26"/>
      <c r="B27" s="27"/>
      <c r="C27" s="43"/>
      <c r="D27" s="12"/>
      <c r="E27" s="12"/>
      <c r="F27" s="12"/>
      <c r="G27" s="74"/>
    </row>
    <row r="28" ht="42.75" spans="1:7">
      <c r="A28" s="26"/>
      <c r="B28" s="27"/>
      <c r="C28" s="43" t="s">
        <v>101</v>
      </c>
      <c r="D28" s="43" t="s">
        <v>158</v>
      </c>
      <c r="E28" s="43"/>
      <c r="F28" s="43"/>
      <c r="G28" s="71" t="s">
        <v>119</v>
      </c>
    </row>
    <row r="29" ht="28.5" spans="1:7">
      <c r="A29" s="15" t="s">
        <v>102</v>
      </c>
      <c r="B29" s="48" t="s">
        <v>103</v>
      </c>
      <c r="C29" s="8" t="s">
        <v>13</v>
      </c>
      <c r="D29" s="8" t="s">
        <v>104</v>
      </c>
      <c r="E29" s="8" t="s">
        <v>105</v>
      </c>
      <c r="F29" s="49" t="s">
        <v>106</v>
      </c>
      <c r="G29" s="9" t="s">
        <v>107</v>
      </c>
    </row>
    <row r="30" ht="28.5" spans="1:7">
      <c r="A30" s="15"/>
      <c r="B30" s="50" t="s">
        <v>196</v>
      </c>
      <c r="C30" s="6">
        <v>900000</v>
      </c>
      <c r="D30" s="6">
        <v>900000</v>
      </c>
      <c r="E30" s="52"/>
      <c r="F30" s="6"/>
      <c r="G30" s="7"/>
    </row>
    <row r="31" ht="42.75" spans="1:7">
      <c r="A31" s="15"/>
      <c r="B31" s="50" t="s">
        <v>197</v>
      </c>
      <c r="C31" s="68">
        <v>100000</v>
      </c>
      <c r="D31" s="68">
        <v>100000</v>
      </c>
      <c r="E31" s="52"/>
      <c r="F31" s="68"/>
      <c r="G31" s="7"/>
    </row>
    <row r="32" ht="42.75" spans="1:7">
      <c r="A32" s="15"/>
      <c r="B32" s="50" t="s">
        <v>198</v>
      </c>
      <c r="C32" s="6">
        <v>150000</v>
      </c>
      <c r="D32" s="6">
        <v>150000</v>
      </c>
      <c r="E32" s="52"/>
      <c r="F32" s="6"/>
      <c r="G32" s="7"/>
    </row>
    <row r="33" ht="14.25" spans="1:7">
      <c r="A33" s="15"/>
      <c r="B33" s="53"/>
      <c r="C33" s="51"/>
      <c r="D33" s="6"/>
      <c r="E33" s="52"/>
      <c r="F33" s="6"/>
      <c r="G33" s="7"/>
    </row>
    <row r="34" ht="14.25" spans="1:7">
      <c r="A34" s="15"/>
      <c r="B34" s="48" t="s">
        <v>108</v>
      </c>
      <c r="C34" s="54">
        <f t="shared" ref="C34:G34" si="0">SUM(C30:C33)</f>
        <v>1150000</v>
      </c>
      <c r="D34" s="54">
        <f t="shared" si="0"/>
        <v>1150000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7">
    <mergeCell ref="A4:B4"/>
    <mergeCell ref="C4:D4"/>
    <mergeCell ref="F4:G4"/>
    <mergeCell ref="A5:B5"/>
    <mergeCell ref="C5:D5"/>
    <mergeCell ref="F5:G5"/>
    <mergeCell ref="B11:G11"/>
    <mergeCell ref="B15:G15"/>
    <mergeCell ref="B16:G16"/>
    <mergeCell ref="D17:F17"/>
    <mergeCell ref="D18:F18"/>
    <mergeCell ref="D19:F19"/>
    <mergeCell ref="D20:F20"/>
    <mergeCell ref="D21:F21"/>
    <mergeCell ref="D22:F22"/>
    <mergeCell ref="D23:F23"/>
    <mergeCell ref="D24:F24"/>
    <mergeCell ref="D25:F25"/>
    <mergeCell ref="D26:F26"/>
    <mergeCell ref="D27:F27"/>
    <mergeCell ref="D28:F28"/>
    <mergeCell ref="B35:G35"/>
    <mergeCell ref="B36:G36"/>
    <mergeCell ref="A6:A11"/>
    <mergeCell ref="A12:A14"/>
    <mergeCell ref="A17:A28"/>
    <mergeCell ref="A29:A34"/>
    <mergeCell ref="B18:B23"/>
    <mergeCell ref="B24:B28"/>
    <mergeCell ref="C18:C19"/>
    <mergeCell ref="C20:C21"/>
    <mergeCell ref="C24:C27"/>
    <mergeCell ref="D12:D14"/>
    <mergeCell ref="A1:G3"/>
    <mergeCell ref="B6:G10"/>
    <mergeCell ref="B12:C14"/>
    <mergeCell ref="E12:G14"/>
  </mergeCells>
  <dataValidations count="1">
    <dataValidation type="list" allowBlank="1" showInputMessage="1" showErrorMessage="1" sqref="B6:G10 B12:C14">
      <formula1>[11]Sheet2!#REF!</formula1>
    </dataValidation>
  </dataValidation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K30" sqref="K30"/>
    </sheetView>
  </sheetViews>
  <sheetFormatPr defaultColWidth="9" defaultRowHeight="13.5" outlineLevelCol="6"/>
  <cols>
    <col min="2" max="2" width="12.5" customWidth="1"/>
    <col min="5" max="5" width="14.75" customWidth="1"/>
    <col min="7" max="7" width="20.12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199</v>
      </c>
      <c r="G4" s="4"/>
    </row>
    <row r="5" ht="14.25" spans="1:7">
      <c r="A5" s="5" t="s">
        <v>81</v>
      </c>
      <c r="B5" s="6"/>
      <c r="C5" s="6" t="s">
        <v>5</v>
      </c>
      <c r="D5" s="6"/>
      <c r="E5" s="6" t="s">
        <v>6</v>
      </c>
      <c r="F5" s="6">
        <v>17364122394</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143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61" t="s">
        <v>200</v>
      </c>
      <c r="C15" s="62"/>
      <c r="D15" s="62"/>
      <c r="E15" s="62"/>
      <c r="F15" s="62"/>
      <c r="G15" s="63"/>
    </row>
    <row r="16" ht="57.75" spans="1:7">
      <c r="A16" s="15" t="s">
        <v>89</v>
      </c>
      <c r="B16" s="64" t="s">
        <v>201</v>
      </c>
      <c r="C16" s="65"/>
      <c r="D16" s="65"/>
      <c r="E16" s="65"/>
      <c r="F16" s="65"/>
      <c r="G16" s="66"/>
    </row>
    <row r="17" ht="28.5" spans="1:7">
      <c r="A17" s="22" t="s">
        <v>91</v>
      </c>
      <c r="B17" s="23" t="s">
        <v>29</v>
      </c>
      <c r="C17" s="24" t="s">
        <v>30</v>
      </c>
      <c r="D17" s="24" t="s">
        <v>92</v>
      </c>
      <c r="E17" s="24"/>
      <c r="F17" s="24"/>
      <c r="G17" s="25" t="s">
        <v>32</v>
      </c>
    </row>
    <row r="18" ht="14.25" spans="1:7">
      <c r="A18" s="26"/>
      <c r="B18" s="27" t="s">
        <v>34</v>
      </c>
      <c r="C18" s="28" t="s">
        <v>35</v>
      </c>
      <c r="D18" s="43" t="s">
        <v>202</v>
      </c>
      <c r="E18" s="43"/>
      <c r="F18" s="43"/>
      <c r="G18" s="47" t="s">
        <v>203</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c r="E21" s="30"/>
      <c r="F21" s="31"/>
      <c r="G21" s="45"/>
    </row>
    <row r="22" spans="1:7">
      <c r="A22" s="26"/>
      <c r="B22" s="27"/>
      <c r="C22" s="43"/>
      <c r="D22" s="39"/>
      <c r="E22" s="40"/>
      <c r="F22" s="41"/>
      <c r="G22" s="46"/>
    </row>
    <row r="23" ht="14.25" spans="1:7">
      <c r="A23" s="26"/>
      <c r="B23" s="27"/>
      <c r="C23" s="43" t="s">
        <v>95</v>
      </c>
      <c r="D23" s="43" t="s">
        <v>96</v>
      </c>
      <c r="E23" s="43"/>
      <c r="F23" s="43"/>
      <c r="G23" s="67" t="s">
        <v>148</v>
      </c>
    </row>
    <row r="24" ht="14.25" spans="1:7">
      <c r="A24" s="26"/>
      <c r="B24" s="27"/>
      <c r="C24" s="43" t="s">
        <v>97</v>
      </c>
      <c r="D24" s="43" t="s">
        <v>98</v>
      </c>
      <c r="E24" s="43"/>
      <c r="F24" s="43"/>
      <c r="G24" s="44" t="s">
        <v>204</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14.25" spans="1:7">
      <c r="A29" s="15"/>
      <c r="B29" s="50" t="s">
        <v>205</v>
      </c>
      <c r="C29" s="51">
        <v>50000</v>
      </c>
      <c r="D29" s="51">
        <v>50000</v>
      </c>
      <c r="E29" s="52"/>
      <c r="F29" s="6"/>
      <c r="G29" s="7"/>
    </row>
    <row r="30" ht="14.25" spans="1:7">
      <c r="A30" s="15"/>
      <c r="B30" s="50"/>
      <c r="C30" s="51"/>
      <c r="D30" s="51"/>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50000</v>
      </c>
      <c r="D34" s="54">
        <f t="shared" si="0"/>
        <v>50000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[12]Sheet2!#REF!</formula1>
    </dataValidation>
  </dataValidation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3" workbookViewId="0">
      <selection activeCell="M22" sqref="M22"/>
    </sheetView>
  </sheetViews>
  <sheetFormatPr defaultColWidth="9" defaultRowHeight="13.5" outlineLevelCol="6"/>
  <cols>
    <col min="2" max="2" width="13.25" customWidth="1"/>
    <col min="3" max="3" width="11.5" customWidth="1"/>
    <col min="5" max="5" width="13.875" customWidth="1"/>
    <col min="7" max="7" width="13.7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206</v>
      </c>
      <c r="G4" s="4"/>
    </row>
    <row r="5" ht="14.25" spans="1:7">
      <c r="A5" s="5" t="s">
        <v>81</v>
      </c>
      <c r="B5" s="6"/>
      <c r="C5" s="6" t="s">
        <v>5</v>
      </c>
      <c r="D5" s="6"/>
      <c r="E5" s="6" t="s">
        <v>6</v>
      </c>
      <c r="F5" s="6">
        <v>15090999509</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16" t="s">
        <v>207</v>
      </c>
      <c r="C15" s="17"/>
      <c r="D15" s="17"/>
      <c r="E15" s="17"/>
      <c r="F15" s="17"/>
      <c r="G15" s="18"/>
    </row>
    <row r="16" ht="57.75" spans="1:7">
      <c r="A16" s="15" t="s">
        <v>89</v>
      </c>
      <c r="B16" s="19" t="s">
        <v>207</v>
      </c>
      <c r="C16" s="20"/>
      <c r="D16" s="20"/>
      <c r="E16" s="20"/>
      <c r="F16" s="20"/>
      <c r="G16" s="21"/>
    </row>
    <row r="17" ht="14.25" spans="1:7">
      <c r="A17" s="22" t="s">
        <v>91</v>
      </c>
      <c r="B17" s="23" t="s">
        <v>29</v>
      </c>
      <c r="C17" s="24" t="s">
        <v>30</v>
      </c>
      <c r="D17" s="24" t="s">
        <v>92</v>
      </c>
      <c r="E17" s="24"/>
      <c r="F17" s="24"/>
      <c r="G17" s="25" t="s">
        <v>32</v>
      </c>
    </row>
    <row r="18" spans="1:7">
      <c r="A18" s="26"/>
      <c r="B18" s="27" t="s">
        <v>34</v>
      </c>
      <c r="C18" s="28" t="s">
        <v>35</v>
      </c>
      <c r="D18" s="29" t="s">
        <v>208</v>
      </c>
      <c r="E18" s="30"/>
      <c r="F18" s="31"/>
      <c r="G18" s="32" t="s">
        <v>209</v>
      </c>
    </row>
    <row r="19" spans="1:7">
      <c r="A19" s="26"/>
      <c r="B19" s="27"/>
      <c r="C19" s="33"/>
      <c r="D19" s="34"/>
      <c r="E19" s="35"/>
      <c r="F19" s="36"/>
      <c r="G19" s="37"/>
    </row>
    <row r="20" spans="1:7">
      <c r="A20" s="26"/>
      <c r="B20" s="27"/>
      <c r="C20" s="38"/>
      <c r="D20" s="39"/>
      <c r="E20" s="40"/>
      <c r="F20" s="41"/>
      <c r="G20" s="42"/>
    </row>
    <row r="21" ht="14.25" spans="1:7">
      <c r="A21" s="26"/>
      <c r="B21" s="27"/>
      <c r="C21" s="43" t="s">
        <v>38</v>
      </c>
      <c r="D21" s="43"/>
      <c r="E21" s="43"/>
      <c r="F21" s="43"/>
      <c r="G21" s="44"/>
    </row>
    <row r="22" ht="14.25" spans="1:7">
      <c r="A22" s="26"/>
      <c r="B22" s="27"/>
      <c r="C22" s="43"/>
      <c r="D22" s="43"/>
      <c r="E22" s="43"/>
      <c r="F22" s="43"/>
      <c r="G22" s="44"/>
    </row>
    <row r="23" ht="14.25" spans="1:7">
      <c r="A23" s="26"/>
      <c r="B23" s="27"/>
      <c r="C23" s="43" t="s">
        <v>95</v>
      </c>
      <c r="D23" s="43"/>
      <c r="E23" s="43"/>
      <c r="F23" s="43"/>
      <c r="G23" s="44"/>
    </row>
    <row r="24" ht="14.25" spans="1:7">
      <c r="A24" s="26"/>
      <c r="B24" s="27"/>
      <c r="C24" s="43" t="s">
        <v>97</v>
      </c>
      <c r="D24" s="43" t="s">
        <v>98</v>
      </c>
      <c r="E24" s="43"/>
      <c r="F24" s="43"/>
      <c r="G24" s="44" t="s">
        <v>210</v>
      </c>
    </row>
    <row r="25" spans="1:7">
      <c r="A25" s="26"/>
      <c r="B25" s="27" t="s">
        <v>100</v>
      </c>
      <c r="C25" s="43" t="s">
        <v>40</v>
      </c>
      <c r="D25" s="29"/>
      <c r="E25" s="30"/>
      <c r="F25" s="31"/>
      <c r="G25" s="45"/>
    </row>
    <row r="26" spans="1:7">
      <c r="A26" s="26"/>
      <c r="B26" s="27"/>
      <c r="C26" s="43"/>
      <c r="D26" s="39"/>
      <c r="E26" s="40"/>
      <c r="F26" s="41"/>
      <c r="G26" s="46"/>
    </row>
    <row r="27" ht="28.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14.25" spans="1:7">
      <c r="A29" s="15"/>
      <c r="B29" s="50" t="s">
        <v>211</v>
      </c>
      <c r="C29" s="51">
        <v>43200</v>
      </c>
      <c r="D29" s="6">
        <v>43200</v>
      </c>
      <c r="E29" s="52"/>
      <c r="F29" s="6"/>
      <c r="G29" s="7"/>
    </row>
    <row r="30" ht="14.25" spans="1:7">
      <c r="A30" s="15"/>
      <c r="B30" s="50"/>
      <c r="C30" s="51"/>
      <c r="D30" s="6"/>
      <c r="E30" s="52"/>
      <c r="F30" s="6"/>
      <c r="G30" s="7"/>
    </row>
    <row r="31" ht="14.25" spans="1:7">
      <c r="A31" s="15"/>
      <c r="B31" s="50"/>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43200</v>
      </c>
      <c r="D34" s="54">
        <f t="shared" si="0"/>
        <v>43200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5">
    <mergeCell ref="A4:B4"/>
    <mergeCell ref="C4:D4"/>
    <mergeCell ref="F4:G4"/>
    <mergeCell ref="A5:B5"/>
    <mergeCell ref="C5:D5"/>
    <mergeCell ref="F5:G5"/>
    <mergeCell ref="B11:G11"/>
    <mergeCell ref="B15:G15"/>
    <mergeCell ref="B16:G16"/>
    <mergeCell ref="D17:F17"/>
    <mergeCell ref="D21:F21"/>
    <mergeCell ref="D22:F22"/>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18:G20"/>
    <mergeCell ref="G25:G26"/>
    <mergeCell ref="A1:G3"/>
    <mergeCell ref="B6:G10"/>
    <mergeCell ref="B12:C14"/>
    <mergeCell ref="E12:G14"/>
    <mergeCell ref="D18:F20"/>
    <mergeCell ref="D25:F26"/>
  </mergeCells>
  <dataValidations count="1">
    <dataValidation type="list" allowBlank="1" showInputMessage="1" showErrorMessage="1" sqref="B6:G10 B12:C14">
      <formula1>[13]Sheet2!#REF!</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topLeftCell="A13" workbookViewId="0">
      <selection activeCell="I30" sqref="I30"/>
    </sheetView>
  </sheetViews>
  <sheetFormatPr defaultColWidth="9" defaultRowHeight="13.5" outlineLevelCol="6"/>
  <cols>
    <col min="2" max="2" width="10.25" customWidth="1"/>
    <col min="4" max="4" width="16.5" customWidth="1"/>
    <col min="7" max="7" width="16" customWidth="1"/>
  </cols>
  <sheetData>
    <row r="1" spans="1:7">
      <c r="A1" s="1" t="s">
        <v>76</v>
      </c>
      <c r="B1" s="1"/>
      <c r="C1" s="1"/>
      <c r="D1" s="1"/>
      <c r="E1" s="1"/>
      <c r="F1" s="1"/>
      <c r="G1" s="1"/>
    </row>
    <row r="2" spans="1:7">
      <c r="A2" s="1"/>
      <c r="B2" s="1"/>
      <c r="C2" s="1"/>
      <c r="D2" s="1"/>
      <c r="E2" s="1"/>
      <c r="F2" s="1"/>
      <c r="G2" s="1"/>
    </row>
    <row r="3" spans="1:7">
      <c r="A3" s="1"/>
      <c r="B3" s="1"/>
      <c r="C3" s="1"/>
      <c r="D3" s="1"/>
      <c r="E3" s="1"/>
      <c r="F3" s="1"/>
      <c r="G3" s="1"/>
    </row>
    <row r="4" ht="21" spans="1:7">
      <c r="A4" s="100"/>
      <c r="B4" s="101"/>
      <c r="C4" s="101"/>
      <c r="D4" s="101"/>
      <c r="E4" s="101"/>
      <c r="F4" s="101"/>
      <c r="G4" s="100"/>
    </row>
    <row r="5" ht="14.25" spans="1:7">
      <c r="A5" s="2" t="s">
        <v>77</v>
      </c>
      <c r="B5" s="3"/>
      <c r="C5" s="3" t="s">
        <v>78</v>
      </c>
      <c r="D5" s="3"/>
      <c r="E5" s="3" t="s">
        <v>79</v>
      </c>
      <c r="F5" s="3" t="s">
        <v>80</v>
      </c>
      <c r="G5" s="4"/>
    </row>
    <row r="6" ht="14.25" spans="1:7">
      <c r="A6" s="5" t="s">
        <v>81</v>
      </c>
      <c r="B6" s="6"/>
      <c r="C6" s="6" t="s">
        <v>5</v>
      </c>
      <c r="D6" s="6"/>
      <c r="E6" s="6" t="s">
        <v>6</v>
      </c>
      <c r="F6" s="6">
        <v>17364122394</v>
      </c>
      <c r="G6" s="7"/>
    </row>
    <row r="7" spans="1:7">
      <c r="A7" s="5" t="s">
        <v>82</v>
      </c>
      <c r="B7" s="8" t="s">
        <v>83</v>
      </c>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spans="1:7">
      <c r="A11" s="5"/>
      <c r="B11" s="8"/>
      <c r="C11" s="8"/>
      <c r="D11" s="8"/>
      <c r="E11" s="8"/>
      <c r="F11" s="8"/>
      <c r="G11" s="9"/>
    </row>
    <row r="12" ht="14.25" spans="1:7">
      <c r="A12" s="5"/>
      <c r="B12" s="10"/>
      <c r="C12" s="10"/>
      <c r="D12" s="10"/>
      <c r="E12" s="10"/>
      <c r="F12" s="10"/>
      <c r="G12" s="11"/>
    </row>
    <row r="13" spans="1:7">
      <c r="A13" s="5" t="s">
        <v>84</v>
      </c>
      <c r="B13" s="102" t="s">
        <v>83</v>
      </c>
      <c r="C13" s="103"/>
      <c r="D13" s="6" t="s">
        <v>85</v>
      </c>
      <c r="E13" s="104" t="s">
        <v>86</v>
      </c>
      <c r="F13" s="104"/>
      <c r="G13" s="105"/>
    </row>
    <row r="14" spans="1:7">
      <c r="A14" s="5"/>
      <c r="B14" s="103"/>
      <c r="C14" s="103"/>
      <c r="D14" s="6"/>
      <c r="E14" s="104"/>
      <c r="F14" s="104"/>
      <c r="G14" s="105"/>
    </row>
    <row r="15" spans="1:7">
      <c r="A15" s="5"/>
      <c r="B15" s="103"/>
      <c r="C15" s="103"/>
      <c r="D15" s="6"/>
      <c r="E15" s="104"/>
      <c r="F15" s="104"/>
      <c r="G15" s="105"/>
    </row>
    <row r="16" ht="42.75" spans="1:7">
      <c r="A16" s="15" t="s">
        <v>87</v>
      </c>
      <c r="B16" s="68" t="s">
        <v>88</v>
      </c>
      <c r="C16" s="6"/>
      <c r="D16" s="6"/>
      <c r="E16" s="6"/>
      <c r="F16" s="6"/>
      <c r="G16" s="7"/>
    </row>
    <row r="17" ht="57" spans="1:7">
      <c r="A17" s="15" t="s">
        <v>89</v>
      </c>
      <c r="B17" s="68" t="s">
        <v>90</v>
      </c>
      <c r="C17" s="6"/>
      <c r="D17" s="6"/>
      <c r="E17" s="6"/>
      <c r="F17" s="6"/>
      <c r="G17" s="7"/>
    </row>
    <row r="18" ht="28.5" spans="1:7">
      <c r="A18" s="22" t="s">
        <v>91</v>
      </c>
      <c r="B18" s="23" t="s">
        <v>29</v>
      </c>
      <c r="C18" s="24" t="s">
        <v>30</v>
      </c>
      <c r="D18" s="24" t="s">
        <v>92</v>
      </c>
      <c r="E18" s="24"/>
      <c r="F18" s="24"/>
      <c r="G18" s="25" t="s">
        <v>32</v>
      </c>
    </row>
    <row r="19" ht="14.25" spans="1:7">
      <c r="A19" s="26"/>
      <c r="B19" s="27" t="s">
        <v>34</v>
      </c>
      <c r="C19" s="28" t="s">
        <v>35</v>
      </c>
      <c r="D19" s="43" t="s">
        <v>93</v>
      </c>
      <c r="E19" s="43"/>
      <c r="F19" s="43"/>
      <c r="G19" s="44" t="s">
        <v>94</v>
      </c>
    </row>
    <row r="20" ht="14.25" spans="1:7">
      <c r="A20" s="26"/>
      <c r="B20" s="27"/>
      <c r="C20" s="33"/>
      <c r="D20" s="43"/>
      <c r="E20" s="43"/>
      <c r="F20" s="43"/>
      <c r="G20" s="47"/>
    </row>
    <row r="21" ht="14.25" spans="1:7">
      <c r="A21" s="26"/>
      <c r="B21" s="27"/>
      <c r="C21" s="38"/>
      <c r="D21" s="43"/>
      <c r="E21" s="43"/>
      <c r="F21" s="43"/>
      <c r="G21" s="47"/>
    </row>
    <row r="22" spans="1:7">
      <c r="A22" s="26"/>
      <c r="B22" s="27"/>
      <c r="C22" s="43" t="s">
        <v>38</v>
      </c>
      <c r="D22" s="29"/>
      <c r="E22" s="30"/>
      <c r="F22" s="31"/>
      <c r="G22" s="45"/>
    </row>
    <row r="23" spans="1:7">
      <c r="A23" s="26"/>
      <c r="B23" s="27"/>
      <c r="C23" s="43"/>
      <c r="D23" s="39"/>
      <c r="E23" s="40"/>
      <c r="F23" s="41"/>
      <c r="G23" s="46"/>
    </row>
    <row r="24" ht="14.25" spans="1:7">
      <c r="A24" s="26"/>
      <c r="B24" s="27"/>
      <c r="C24" s="43" t="s">
        <v>95</v>
      </c>
      <c r="D24" s="43" t="s">
        <v>96</v>
      </c>
      <c r="E24" s="43"/>
      <c r="F24" s="43"/>
      <c r="G24" s="67">
        <v>1</v>
      </c>
    </row>
    <row r="25" ht="14.25" spans="1:7">
      <c r="A25" s="26"/>
      <c r="B25" s="27"/>
      <c r="C25" s="43" t="s">
        <v>97</v>
      </c>
      <c r="D25" s="43" t="s">
        <v>98</v>
      </c>
      <c r="E25" s="43"/>
      <c r="F25" s="43"/>
      <c r="G25" s="44" t="s">
        <v>99</v>
      </c>
    </row>
    <row r="26" ht="14.25" spans="1:7">
      <c r="A26" s="26"/>
      <c r="B26" s="27" t="s">
        <v>100</v>
      </c>
      <c r="C26" s="43" t="s">
        <v>40</v>
      </c>
      <c r="D26" s="43"/>
      <c r="E26" s="43"/>
      <c r="F26" s="43"/>
      <c r="G26" s="44"/>
    </row>
    <row r="27" ht="14.25" spans="1:7">
      <c r="A27" s="26"/>
      <c r="B27" s="27"/>
      <c r="C27" s="43"/>
      <c r="D27" s="43"/>
      <c r="E27" s="43"/>
      <c r="F27" s="43"/>
      <c r="G27" s="44"/>
    </row>
    <row r="28" ht="42.75" spans="1:7">
      <c r="A28" s="26"/>
      <c r="B28" s="27"/>
      <c r="C28" s="43" t="s">
        <v>101</v>
      </c>
      <c r="D28" s="43"/>
      <c r="E28" s="43"/>
      <c r="F28" s="43"/>
      <c r="G28" s="47"/>
    </row>
    <row r="29" ht="28.5" spans="1:7">
      <c r="A29" s="15" t="s">
        <v>102</v>
      </c>
      <c r="B29" s="48" t="s">
        <v>103</v>
      </c>
      <c r="C29" s="8" t="s">
        <v>13</v>
      </c>
      <c r="D29" s="8" t="s">
        <v>104</v>
      </c>
      <c r="E29" s="8" t="s">
        <v>105</v>
      </c>
      <c r="F29" s="49" t="s">
        <v>106</v>
      </c>
      <c r="G29" s="9" t="s">
        <v>107</v>
      </c>
    </row>
    <row r="30" ht="14.25" spans="1:7">
      <c r="A30" s="15"/>
      <c r="B30" s="50" t="s">
        <v>80</v>
      </c>
      <c r="C30" s="51">
        <v>120000</v>
      </c>
      <c r="D30" s="51">
        <v>120000</v>
      </c>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53"/>
      <c r="C34" s="51"/>
      <c r="D34" s="6"/>
      <c r="E34" s="52"/>
      <c r="F34" s="6"/>
      <c r="G34" s="7"/>
    </row>
    <row r="35" ht="14.25" spans="1:7">
      <c r="A35" s="15"/>
      <c r="B35" s="48" t="s">
        <v>108</v>
      </c>
      <c r="C35" s="54">
        <f t="shared" ref="C35:G35" si="0">SUM(C30:C34)</f>
        <v>120000</v>
      </c>
      <c r="D35" s="54">
        <f t="shared" si="0"/>
        <v>120000</v>
      </c>
      <c r="E35" s="54">
        <f t="shared" si="0"/>
        <v>0</v>
      </c>
      <c r="F35" s="54">
        <f t="shared" si="0"/>
        <v>0</v>
      </c>
      <c r="G35" s="55">
        <f t="shared" si="0"/>
        <v>0</v>
      </c>
    </row>
    <row r="36" ht="28.5" spans="1:7">
      <c r="A36" s="15" t="s">
        <v>109</v>
      </c>
      <c r="B36" s="56" t="s">
        <v>110</v>
      </c>
      <c r="C36" s="56"/>
      <c r="D36" s="56"/>
      <c r="E36" s="56"/>
      <c r="F36" s="56"/>
      <c r="G36" s="57"/>
    </row>
    <row r="37" ht="29.25" spans="1:7">
      <c r="A37" s="58" t="s">
        <v>111</v>
      </c>
      <c r="B37" s="59" t="s">
        <v>110</v>
      </c>
      <c r="C37" s="59"/>
      <c r="D37" s="59"/>
      <c r="E37" s="59"/>
      <c r="F37" s="59"/>
      <c r="G37" s="60"/>
    </row>
  </sheetData>
  <mergeCells count="36">
    <mergeCell ref="A5:B5"/>
    <mergeCell ref="C5:D5"/>
    <mergeCell ref="F5:G5"/>
    <mergeCell ref="A6:B6"/>
    <mergeCell ref="C6:D6"/>
    <mergeCell ref="F6:G6"/>
    <mergeCell ref="B12:G12"/>
    <mergeCell ref="B16:G16"/>
    <mergeCell ref="B17:G17"/>
    <mergeCell ref="D18:F18"/>
    <mergeCell ref="D19:F19"/>
    <mergeCell ref="D20:F20"/>
    <mergeCell ref="D21:F21"/>
    <mergeCell ref="D24:F24"/>
    <mergeCell ref="D25:F25"/>
    <mergeCell ref="D26:F26"/>
    <mergeCell ref="D27:F27"/>
    <mergeCell ref="D28:F28"/>
    <mergeCell ref="B36:G36"/>
    <mergeCell ref="B37:G37"/>
    <mergeCell ref="A7:A12"/>
    <mergeCell ref="A13:A15"/>
    <mergeCell ref="A18:A28"/>
    <mergeCell ref="A29:A35"/>
    <mergeCell ref="B19:B25"/>
    <mergeCell ref="B26:B28"/>
    <mergeCell ref="C19:C21"/>
    <mergeCell ref="C22:C23"/>
    <mergeCell ref="C26:C27"/>
    <mergeCell ref="D13:D15"/>
    <mergeCell ref="G22:G23"/>
    <mergeCell ref="A1:G3"/>
    <mergeCell ref="B7:G11"/>
    <mergeCell ref="B13:C15"/>
    <mergeCell ref="E13:G15"/>
    <mergeCell ref="D22:F23"/>
  </mergeCells>
  <dataValidations count="1">
    <dataValidation type="list" allowBlank="1" showInputMessage="1" showErrorMessage="1" sqref="B7:G11">
      <formula1>[1]Sheet2!#REF!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J27" sqref="J27"/>
    </sheetView>
  </sheetViews>
  <sheetFormatPr defaultColWidth="9" defaultRowHeight="13.5" outlineLevelCol="6"/>
  <cols>
    <col min="4" max="4" width="13.25" customWidth="1"/>
    <col min="7" max="7" width="20.125" customWidth="1"/>
  </cols>
  <sheetData>
    <row r="1" spans="1:7">
      <c r="A1" s="76" t="s">
        <v>112</v>
      </c>
      <c r="B1" s="76"/>
      <c r="C1" s="76"/>
      <c r="D1" s="76"/>
      <c r="E1" s="76"/>
      <c r="F1" s="76"/>
      <c r="G1" s="76"/>
    </row>
    <row r="2" spans="1:7">
      <c r="A2" s="76"/>
      <c r="B2" s="76"/>
      <c r="C2" s="76"/>
      <c r="D2" s="76"/>
      <c r="E2" s="76"/>
      <c r="F2" s="76"/>
      <c r="G2" s="76"/>
    </row>
    <row r="3" ht="14.25" spans="1:7">
      <c r="A3" s="76"/>
      <c r="B3" s="76"/>
      <c r="C3" s="76"/>
      <c r="D3" s="76"/>
      <c r="E3" s="76"/>
      <c r="F3" s="76"/>
      <c r="G3" s="76"/>
    </row>
    <row r="4" ht="14.25" spans="1:7">
      <c r="A4" s="77" t="s">
        <v>77</v>
      </c>
      <c r="B4" s="78"/>
      <c r="C4" s="78" t="s">
        <v>78</v>
      </c>
      <c r="D4" s="78"/>
      <c r="E4" s="78" t="s">
        <v>79</v>
      </c>
      <c r="F4" s="78" t="s">
        <v>113</v>
      </c>
      <c r="G4" s="79"/>
    </row>
    <row r="5" ht="14.25" spans="1:7">
      <c r="A5" s="15" t="s">
        <v>81</v>
      </c>
      <c r="B5" s="68"/>
      <c r="C5" s="68" t="s">
        <v>5</v>
      </c>
      <c r="D5" s="68"/>
      <c r="E5" s="68" t="s">
        <v>6</v>
      </c>
      <c r="F5" s="68">
        <v>17364122394</v>
      </c>
      <c r="G5" s="69"/>
    </row>
    <row r="6" spans="1:7">
      <c r="A6" s="15" t="s">
        <v>82</v>
      </c>
      <c r="B6" s="80" t="s">
        <v>83</v>
      </c>
      <c r="C6" s="80"/>
      <c r="D6" s="80"/>
      <c r="E6" s="80"/>
      <c r="F6" s="80"/>
      <c r="G6" s="81"/>
    </row>
    <row r="7" spans="1:7">
      <c r="A7" s="15"/>
      <c r="B7" s="80"/>
      <c r="C7" s="80"/>
      <c r="D7" s="80"/>
      <c r="E7" s="80"/>
      <c r="F7" s="80"/>
      <c r="G7" s="81"/>
    </row>
    <row r="8" spans="1:7">
      <c r="A8" s="15"/>
      <c r="B8" s="80"/>
      <c r="C8" s="80"/>
      <c r="D8" s="80"/>
      <c r="E8" s="80"/>
      <c r="F8" s="80"/>
      <c r="G8" s="81"/>
    </row>
    <row r="9" spans="1:7">
      <c r="A9" s="15"/>
      <c r="B9" s="80"/>
      <c r="C9" s="80"/>
      <c r="D9" s="80"/>
      <c r="E9" s="80"/>
      <c r="F9" s="80"/>
      <c r="G9" s="81"/>
    </row>
    <row r="10" spans="1:7">
      <c r="A10" s="15"/>
      <c r="B10" s="80"/>
      <c r="C10" s="80"/>
      <c r="D10" s="80"/>
      <c r="E10" s="80"/>
      <c r="F10" s="80"/>
      <c r="G10" s="81"/>
    </row>
    <row r="11" ht="14.25" spans="1:7">
      <c r="A11" s="15"/>
      <c r="B11" s="82"/>
      <c r="C11" s="82"/>
      <c r="D11" s="82"/>
      <c r="E11" s="82"/>
      <c r="F11" s="82"/>
      <c r="G11" s="83"/>
    </row>
    <row r="12" spans="1:7">
      <c r="A12" s="15" t="s">
        <v>84</v>
      </c>
      <c r="B12" s="84" t="s">
        <v>83</v>
      </c>
      <c r="C12" s="85"/>
      <c r="D12" s="68" t="s">
        <v>85</v>
      </c>
      <c r="E12" s="86">
        <v>44926</v>
      </c>
      <c r="F12" s="68"/>
      <c r="G12" s="69"/>
    </row>
    <row r="13" spans="1:7">
      <c r="A13" s="15"/>
      <c r="B13" s="85"/>
      <c r="C13" s="85"/>
      <c r="D13" s="68"/>
      <c r="E13" s="68"/>
      <c r="F13" s="68"/>
      <c r="G13" s="69"/>
    </row>
    <row r="14" spans="1:7">
      <c r="A14" s="15"/>
      <c r="B14" s="85"/>
      <c r="C14" s="85"/>
      <c r="D14" s="68"/>
      <c r="E14" s="68"/>
      <c r="F14" s="68"/>
      <c r="G14" s="69"/>
    </row>
    <row r="15" ht="42.75" spans="1:7">
      <c r="A15" s="15" t="s">
        <v>87</v>
      </c>
      <c r="B15" s="16" t="s">
        <v>114</v>
      </c>
      <c r="C15" s="87"/>
      <c r="D15" s="87"/>
      <c r="E15" s="87"/>
      <c r="F15" s="87"/>
      <c r="G15" s="88"/>
    </row>
    <row r="16" ht="57.75" spans="1:7">
      <c r="A16" s="15" t="s">
        <v>89</v>
      </c>
      <c r="B16" s="19" t="s">
        <v>115</v>
      </c>
      <c r="C16" s="89"/>
      <c r="D16" s="89"/>
      <c r="E16" s="89"/>
      <c r="F16" s="89"/>
      <c r="G16" s="90"/>
    </row>
    <row r="17" ht="28.5" spans="1:7">
      <c r="A17" s="22" t="s">
        <v>91</v>
      </c>
      <c r="B17" s="23" t="s">
        <v>29</v>
      </c>
      <c r="C17" s="24" t="s">
        <v>30</v>
      </c>
      <c r="D17" s="24" t="s">
        <v>92</v>
      </c>
      <c r="E17" s="24"/>
      <c r="F17" s="24"/>
      <c r="G17" s="25" t="s">
        <v>32</v>
      </c>
    </row>
    <row r="18" ht="14.25" spans="1:7">
      <c r="A18" s="26"/>
      <c r="B18" s="27" t="s">
        <v>34</v>
      </c>
      <c r="C18" s="28" t="s">
        <v>35</v>
      </c>
      <c r="D18" s="43" t="s">
        <v>116</v>
      </c>
      <c r="E18" s="43"/>
      <c r="F18" s="43"/>
      <c r="G18" s="44">
        <v>1</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t="s">
        <v>117</v>
      </c>
      <c r="E21" s="30"/>
      <c r="F21" s="31"/>
      <c r="G21" s="45">
        <v>1</v>
      </c>
    </row>
    <row r="22" spans="1:7">
      <c r="A22" s="26"/>
      <c r="B22" s="27"/>
      <c r="C22" s="43"/>
      <c r="D22" s="39"/>
      <c r="E22" s="40"/>
      <c r="F22" s="41"/>
      <c r="G22" s="46"/>
    </row>
    <row r="23" ht="14.25" spans="1:7">
      <c r="A23" s="26"/>
      <c r="B23" s="27"/>
      <c r="C23" s="43" t="s">
        <v>95</v>
      </c>
      <c r="D23" s="43" t="s">
        <v>96</v>
      </c>
      <c r="E23" s="43"/>
      <c r="F23" s="43"/>
      <c r="G23" s="91">
        <v>1</v>
      </c>
    </row>
    <row r="24" ht="14.25" spans="1:7">
      <c r="A24" s="26"/>
      <c r="B24" s="27"/>
      <c r="C24" s="43" t="s">
        <v>97</v>
      </c>
      <c r="D24" s="43" t="s">
        <v>98</v>
      </c>
      <c r="E24" s="43"/>
      <c r="F24" s="43"/>
      <c r="G24" s="44" t="s">
        <v>118</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t="s">
        <v>53</v>
      </c>
      <c r="E27" s="43"/>
      <c r="F27" s="43"/>
      <c r="G27" s="47" t="s">
        <v>119</v>
      </c>
    </row>
    <row r="28" ht="28.5" spans="1:7">
      <c r="A28" s="15" t="s">
        <v>102</v>
      </c>
      <c r="B28" s="92" t="s">
        <v>103</v>
      </c>
      <c r="C28" s="80" t="s">
        <v>13</v>
      </c>
      <c r="D28" s="80" t="s">
        <v>104</v>
      </c>
      <c r="E28" s="80" t="s">
        <v>105</v>
      </c>
      <c r="F28" s="49" t="s">
        <v>106</v>
      </c>
      <c r="G28" s="81" t="s">
        <v>107</v>
      </c>
    </row>
    <row r="29" ht="57" spans="1:7">
      <c r="A29" s="15"/>
      <c r="B29" s="50" t="s">
        <v>113</v>
      </c>
      <c r="C29" s="75">
        <v>200000</v>
      </c>
      <c r="D29" s="75">
        <v>200000</v>
      </c>
      <c r="E29" s="93"/>
      <c r="F29" s="68"/>
      <c r="G29" s="69"/>
    </row>
    <row r="30" ht="14.25" spans="1:7">
      <c r="A30" s="15"/>
      <c r="B30" s="50"/>
      <c r="C30" s="75"/>
      <c r="D30" s="75"/>
      <c r="E30" s="93"/>
      <c r="F30" s="68"/>
      <c r="G30" s="69"/>
    </row>
    <row r="31" ht="14.25" spans="1:7">
      <c r="A31" s="15"/>
      <c r="B31" s="50"/>
      <c r="C31" s="75"/>
      <c r="D31" s="68"/>
      <c r="E31" s="93"/>
      <c r="F31" s="68"/>
      <c r="G31" s="69"/>
    </row>
    <row r="32" ht="14.25" spans="1:7">
      <c r="A32" s="15"/>
      <c r="B32" s="50"/>
      <c r="C32" s="75"/>
      <c r="D32" s="68"/>
      <c r="E32" s="93"/>
      <c r="F32" s="68"/>
      <c r="G32" s="69"/>
    </row>
    <row r="33" ht="14.25" spans="1:7">
      <c r="A33" s="15"/>
      <c r="B33" s="50"/>
      <c r="C33" s="75"/>
      <c r="D33" s="68"/>
      <c r="E33" s="93"/>
      <c r="F33" s="68"/>
      <c r="G33" s="69"/>
    </row>
    <row r="34" ht="28.5" spans="1:7">
      <c r="A34" s="15"/>
      <c r="B34" s="92" t="s">
        <v>108</v>
      </c>
      <c r="C34" s="94">
        <f t="shared" ref="C34:G34" si="0">SUM(C29:C33)</f>
        <v>200000</v>
      </c>
      <c r="D34" s="94">
        <f t="shared" si="0"/>
        <v>200000</v>
      </c>
      <c r="E34" s="94">
        <f t="shared" si="0"/>
        <v>0</v>
      </c>
      <c r="F34" s="94">
        <f t="shared" si="0"/>
        <v>0</v>
      </c>
      <c r="G34" s="95">
        <f t="shared" si="0"/>
        <v>0</v>
      </c>
    </row>
    <row r="35" ht="28.5" spans="1:7">
      <c r="A35" s="15" t="s">
        <v>109</v>
      </c>
      <c r="B35" s="96" t="s">
        <v>110</v>
      </c>
      <c r="C35" s="96"/>
      <c r="D35" s="96"/>
      <c r="E35" s="96"/>
      <c r="F35" s="96"/>
      <c r="G35" s="97"/>
    </row>
    <row r="36" ht="29.25" spans="1:7">
      <c r="A36" s="58" t="s">
        <v>111</v>
      </c>
      <c r="B36" s="98" t="s">
        <v>110</v>
      </c>
      <c r="C36" s="98"/>
      <c r="D36" s="98"/>
      <c r="E36" s="98"/>
      <c r="F36" s="98"/>
      <c r="G36" s="99"/>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[2]Sheet2!#REF!</formula1>
    </dataValidation>
  </dataValidation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4" workbookViewId="0">
      <selection activeCell="L29" sqref="L29"/>
    </sheetView>
  </sheetViews>
  <sheetFormatPr defaultColWidth="9" defaultRowHeight="13.5" outlineLevelCol="6"/>
  <cols>
    <col min="4" max="4" width="12.875" customWidth="1"/>
    <col min="7" max="7" width="19.7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121</v>
      </c>
      <c r="G4" s="4"/>
    </row>
    <row r="5" ht="14.25" spans="1:7">
      <c r="A5" s="5" t="s">
        <v>81</v>
      </c>
      <c r="B5" s="6"/>
      <c r="C5" s="6" t="s">
        <v>122</v>
      </c>
      <c r="D5" s="6"/>
      <c r="E5" s="6" t="s">
        <v>6</v>
      </c>
      <c r="F5" s="6">
        <v>15926269511</v>
      </c>
      <c r="G5" s="7"/>
    </row>
    <row r="6" spans="1:7">
      <c r="A6" s="5" t="s">
        <v>82</v>
      </c>
      <c r="B6" s="8" t="s">
        <v>123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16" t="s">
        <v>124</v>
      </c>
      <c r="C15" s="17"/>
      <c r="D15" s="17"/>
      <c r="E15" s="17"/>
      <c r="F15" s="17"/>
      <c r="G15" s="18"/>
    </row>
    <row r="16" ht="57.75" spans="1:7">
      <c r="A16" s="15" t="s">
        <v>89</v>
      </c>
      <c r="B16" s="19" t="s">
        <v>125</v>
      </c>
      <c r="C16" s="20"/>
      <c r="D16" s="20"/>
      <c r="E16" s="20"/>
      <c r="F16" s="20"/>
      <c r="G16" s="21"/>
    </row>
    <row r="17" ht="28.5" spans="1:7">
      <c r="A17" s="22" t="s">
        <v>91</v>
      </c>
      <c r="B17" s="23" t="s">
        <v>29</v>
      </c>
      <c r="C17" s="24" t="s">
        <v>30</v>
      </c>
      <c r="D17" s="24" t="s">
        <v>92</v>
      </c>
      <c r="E17" s="24"/>
      <c r="F17" s="24"/>
      <c r="G17" s="25" t="s">
        <v>32</v>
      </c>
    </row>
    <row r="18" spans="1:7">
      <c r="A18" s="26"/>
      <c r="B18" s="27" t="s">
        <v>34</v>
      </c>
      <c r="C18" s="28" t="s">
        <v>35</v>
      </c>
      <c r="D18" s="29" t="s">
        <v>126</v>
      </c>
      <c r="E18" s="30"/>
      <c r="F18" s="31"/>
      <c r="G18" s="32" t="s">
        <v>127</v>
      </c>
    </row>
    <row r="19" spans="1:7">
      <c r="A19" s="26"/>
      <c r="B19" s="27"/>
      <c r="C19" s="33"/>
      <c r="D19" s="34"/>
      <c r="E19" s="35"/>
      <c r="F19" s="36"/>
      <c r="G19" s="37"/>
    </row>
    <row r="20" spans="1:7">
      <c r="A20" s="26"/>
      <c r="B20" s="27"/>
      <c r="C20" s="38"/>
      <c r="D20" s="39"/>
      <c r="E20" s="40"/>
      <c r="F20" s="41"/>
      <c r="G20" s="42"/>
    </row>
    <row r="21" ht="14.25" spans="1:7">
      <c r="A21" s="26"/>
      <c r="B21" s="27"/>
      <c r="C21" s="43" t="s">
        <v>38</v>
      </c>
      <c r="D21" s="43" t="s">
        <v>128</v>
      </c>
      <c r="E21" s="43"/>
      <c r="F21" s="43"/>
      <c r="G21" s="44">
        <v>1</v>
      </c>
    </row>
    <row r="22" ht="14.25" spans="1:7">
      <c r="A22" s="26"/>
      <c r="B22" s="27"/>
      <c r="C22" s="43"/>
      <c r="D22" s="43"/>
      <c r="E22" s="43"/>
      <c r="F22" s="43"/>
      <c r="G22" s="44"/>
    </row>
    <row r="23" ht="14.25" spans="1:7">
      <c r="A23" s="26"/>
      <c r="B23" s="27"/>
      <c r="C23" s="43" t="s">
        <v>95</v>
      </c>
      <c r="D23" s="43" t="s">
        <v>96</v>
      </c>
      <c r="E23" s="43"/>
      <c r="F23" s="43"/>
      <c r="G23" s="44">
        <v>1</v>
      </c>
    </row>
    <row r="24" ht="14.25" spans="1:7">
      <c r="A24" s="26"/>
      <c r="B24" s="27"/>
      <c r="C24" s="43" t="s">
        <v>97</v>
      </c>
      <c r="D24" s="43" t="s">
        <v>98</v>
      </c>
      <c r="E24" s="43"/>
      <c r="F24" s="43"/>
      <c r="G24" s="44" t="s">
        <v>129</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42.75" spans="1:7">
      <c r="A29" s="15"/>
      <c r="B29" s="50" t="s">
        <v>121</v>
      </c>
      <c r="C29" s="51">
        <v>350000</v>
      </c>
      <c r="D29" s="6">
        <v>350000</v>
      </c>
      <c r="E29" s="52"/>
      <c r="F29" s="6"/>
      <c r="G29" s="7"/>
    </row>
    <row r="30" ht="14.25" spans="1:7">
      <c r="A30" s="15"/>
      <c r="B30" s="50"/>
      <c r="C30" s="51"/>
      <c r="D30" s="6"/>
      <c r="E30" s="52"/>
      <c r="F30" s="6"/>
      <c r="G30" s="7"/>
    </row>
    <row r="31" ht="14.25" spans="1:7">
      <c r="A31" s="15"/>
      <c r="B31" s="50"/>
      <c r="C31" s="51"/>
      <c r="D31" s="6"/>
      <c r="E31" s="52"/>
      <c r="F31" s="6"/>
      <c r="G31" s="7"/>
    </row>
    <row r="32" ht="14.25" spans="1:7">
      <c r="A32" s="15"/>
      <c r="B32" s="50"/>
      <c r="C32" s="51"/>
      <c r="D32" s="6"/>
      <c r="E32" s="52"/>
      <c r="F32" s="6"/>
      <c r="G32" s="7"/>
    </row>
    <row r="33" ht="14.25" spans="1:7">
      <c r="A33" s="15"/>
      <c r="B33" s="50"/>
      <c r="C33" s="51"/>
      <c r="D33" s="6"/>
      <c r="E33" s="52"/>
      <c r="F33" s="6"/>
      <c r="G33" s="7"/>
    </row>
    <row r="34" ht="14.25" spans="1:7">
      <c r="A34" s="15"/>
      <c r="B34" s="48" t="s">
        <v>108</v>
      </c>
      <c r="C34" s="54">
        <f t="shared" ref="C34:G34" si="0">SUM(C29:C33)</f>
        <v>350000</v>
      </c>
      <c r="D34" s="54">
        <f t="shared" si="0"/>
        <v>350000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5">
    <mergeCell ref="A4:B4"/>
    <mergeCell ref="C4:D4"/>
    <mergeCell ref="F4:G4"/>
    <mergeCell ref="A5:B5"/>
    <mergeCell ref="C5:D5"/>
    <mergeCell ref="F5:G5"/>
    <mergeCell ref="B11:G11"/>
    <mergeCell ref="B15:G15"/>
    <mergeCell ref="B16:G16"/>
    <mergeCell ref="D17:F17"/>
    <mergeCell ref="D21:F21"/>
    <mergeCell ref="D22:F22"/>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18:G20"/>
    <mergeCell ref="G25:G26"/>
    <mergeCell ref="A1:G3"/>
    <mergeCell ref="B6:G10"/>
    <mergeCell ref="B12:C14"/>
    <mergeCell ref="E12:G14"/>
    <mergeCell ref="D18:F20"/>
    <mergeCell ref="D25:F26"/>
  </mergeCells>
  <dataValidations count="1">
    <dataValidation type="list" allowBlank="1" showInputMessage="1" showErrorMessage="1" sqref="B6:G10 B12:C14">
      <formula1>[3]Sheet2!#REF!</formula1>
    </dataValidation>
  </dataValidation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7" workbookViewId="0">
      <selection activeCell="K27" sqref="K27"/>
    </sheetView>
  </sheetViews>
  <sheetFormatPr defaultColWidth="9" defaultRowHeight="13.5" outlineLevelCol="6"/>
  <cols>
    <col min="4" max="4" width="15.5" customWidth="1"/>
    <col min="7" max="7" width="17"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130</v>
      </c>
      <c r="G4" s="4"/>
    </row>
    <row r="5" ht="14.25" spans="1:7">
      <c r="A5" s="5" t="s">
        <v>81</v>
      </c>
      <c r="B5" s="6"/>
      <c r="C5" s="6" t="s">
        <v>131</v>
      </c>
      <c r="D5" s="6"/>
      <c r="E5" s="6" t="s">
        <v>6</v>
      </c>
      <c r="F5" s="6">
        <v>15090999509</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ht="14.25" spans="1:7">
      <c r="A10" s="5"/>
      <c r="B10" s="10"/>
      <c r="C10" s="10"/>
      <c r="D10" s="10"/>
      <c r="E10" s="10"/>
      <c r="F10" s="10"/>
      <c r="G10" s="11"/>
    </row>
    <row r="11" spans="1:7">
      <c r="A11" s="5" t="s">
        <v>84</v>
      </c>
      <c r="B11" s="12" t="s">
        <v>83</v>
      </c>
      <c r="C11" s="13"/>
      <c r="D11" s="6" t="s">
        <v>85</v>
      </c>
      <c r="E11" s="14">
        <v>44926</v>
      </c>
      <c r="F11" s="6"/>
      <c r="G11" s="7"/>
    </row>
    <row r="12" spans="1:7">
      <c r="A12" s="5"/>
      <c r="B12" s="13"/>
      <c r="C12" s="13"/>
      <c r="D12" s="6"/>
      <c r="E12" s="6"/>
      <c r="F12" s="6"/>
      <c r="G12" s="7"/>
    </row>
    <row r="13" spans="1:7">
      <c r="A13" s="5"/>
      <c r="B13" s="13"/>
      <c r="C13" s="13"/>
      <c r="D13" s="6"/>
      <c r="E13" s="6"/>
      <c r="F13" s="6"/>
      <c r="G13" s="7"/>
    </row>
    <row r="14" ht="42.75" spans="1:7">
      <c r="A14" s="15" t="s">
        <v>87</v>
      </c>
      <c r="B14" s="16" t="s">
        <v>132</v>
      </c>
      <c r="C14" s="17"/>
      <c r="D14" s="17"/>
      <c r="E14" s="17"/>
      <c r="F14" s="17"/>
      <c r="G14" s="18"/>
    </row>
    <row r="15" ht="57.75" spans="1:7">
      <c r="A15" s="15" t="s">
        <v>89</v>
      </c>
      <c r="B15" s="19" t="s">
        <v>133</v>
      </c>
      <c r="C15" s="20"/>
      <c r="D15" s="20"/>
      <c r="E15" s="20"/>
      <c r="F15" s="20"/>
      <c r="G15" s="21"/>
    </row>
    <row r="16" ht="28.5" spans="1:7">
      <c r="A16" s="22" t="s">
        <v>91</v>
      </c>
      <c r="B16" s="23" t="s">
        <v>29</v>
      </c>
      <c r="C16" s="24" t="s">
        <v>30</v>
      </c>
      <c r="D16" s="24" t="s">
        <v>92</v>
      </c>
      <c r="E16" s="24"/>
      <c r="F16" s="24"/>
      <c r="G16" s="25" t="s">
        <v>32</v>
      </c>
    </row>
    <row r="17" spans="1:7">
      <c r="A17" s="26"/>
      <c r="B17" s="27" t="s">
        <v>34</v>
      </c>
      <c r="C17" s="28" t="s">
        <v>35</v>
      </c>
      <c r="D17" s="29" t="s">
        <v>134</v>
      </c>
      <c r="E17" s="30"/>
      <c r="F17" s="31"/>
      <c r="G17" s="32" t="s">
        <v>135</v>
      </c>
    </row>
    <row r="18" spans="1:7">
      <c r="A18" s="26"/>
      <c r="B18" s="27"/>
      <c r="C18" s="33"/>
      <c r="D18" s="34"/>
      <c r="E18" s="35"/>
      <c r="F18" s="36"/>
      <c r="G18" s="37"/>
    </row>
    <row r="19" spans="1:7">
      <c r="A19" s="26"/>
      <c r="B19" s="27"/>
      <c r="C19" s="38"/>
      <c r="D19" s="39"/>
      <c r="E19" s="40"/>
      <c r="F19" s="41"/>
      <c r="G19" s="42"/>
    </row>
    <row r="20" ht="14.25" spans="1:7">
      <c r="A20" s="26"/>
      <c r="B20" s="27"/>
      <c r="C20" s="43" t="s">
        <v>38</v>
      </c>
      <c r="D20" s="43" t="s">
        <v>39</v>
      </c>
      <c r="E20" s="43"/>
      <c r="F20" s="43"/>
      <c r="G20" s="44">
        <v>1</v>
      </c>
    </row>
    <row r="21" ht="14.25" spans="1:7">
      <c r="A21" s="26"/>
      <c r="B21" s="27"/>
      <c r="C21" s="43"/>
      <c r="D21" s="43"/>
      <c r="E21" s="43"/>
      <c r="F21" s="43"/>
      <c r="G21" s="44"/>
    </row>
    <row r="22" ht="14.25" spans="1:7">
      <c r="A22" s="26"/>
      <c r="B22" s="27"/>
      <c r="C22" s="43" t="s">
        <v>95</v>
      </c>
      <c r="D22" s="43" t="s">
        <v>96</v>
      </c>
      <c r="E22" s="43"/>
      <c r="F22" s="43"/>
      <c r="G22" s="44">
        <v>1</v>
      </c>
    </row>
    <row r="23" ht="14.25" spans="1:7">
      <c r="A23" s="26"/>
      <c r="B23" s="27"/>
      <c r="C23" s="43" t="s">
        <v>97</v>
      </c>
      <c r="D23" s="43" t="s">
        <v>98</v>
      </c>
      <c r="E23" s="43"/>
      <c r="F23" s="43"/>
      <c r="G23" s="44" t="s">
        <v>136</v>
      </c>
    </row>
    <row r="24" spans="1:7">
      <c r="A24" s="26"/>
      <c r="B24" s="27" t="s">
        <v>100</v>
      </c>
      <c r="C24" s="43" t="s">
        <v>40</v>
      </c>
      <c r="D24" s="29"/>
      <c r="E24" s="30"/>
      <c r="F24" s="31"/>
      <c r="G24" s="45"/>
    </row>
    <row r="25" spans="1:7">
      <c r="A25" s="26"/>
      <c r="B25" s="27"/>
      <c r="C25" s="43"/>
      <c r="D25" s="39"/>
      <c r="E25" s="40"/>
      <c r="F25" s="41"/>
      <c r="G25" s="46"/>
    </row>
    <row r="26" ht="42.75" spans="1:7">
      <c r="A26" s="26"/>
      <c r="B26" s="27"/>
      <c r="C26" s="43" t="s">
        <v>101</v>
      </c>
      <c r="D26" s="43"/>
      <c r="E26" s="43"/>
      <c r="F26" s="43"/>
      <c r="G26" s="47"/>
    </row>
    <row r="27" ht="28.5" spans="1:7">
      <c r="A27" s="15" t="s">
        <v>102</v>
      </c>
      <c r="B27" s="48" t="s">
        <v>103</v>
      </c>
      <c r="C27" s="8" t="s">
        <v>13</v>
      </c>
      <c r="D27" s="8" t="s">
        <v>104</v>
      </c>
      <c r="E27" s="8" t="s">
        <v>105</v>
      </c>
      <c r="F27" s="49" t="s">
        <v>106</v>
      </c>
      <c r="G27" s="9" t="s">
        <v>107</v>
      </c>
    </row>
    <row r="28" ht="57" spans="1:7">
      <c r="A28" s="15"/>
      <c r="B28" s="50" t="s">
        <v>137</v>
      </c>
      <c r="C28" s="51">
        <v>600000</v>
      </c>
      <c r="D28" s="6">
        <v>600000</v>
      </c>
      <c r="E28" s="52"/>
      <c r="F28" s="6"/>
      <c r="G28" s="7"/>
    </row>
    <row r="29" ht="57" spans="1:7">
      <c r="A29" s="15"/>
      <c r="B29" s="50" t="s">
        <v>138</v>
      </c>
      <c r="C29" s="51">
        <v>50000</v>
      </c>
      <c r="D29" s="6">
        <v>50000</v>
      </c>
      <c r="E29" s="52"/>
      <c r="F29" s="6"/>
      <c r="G29" s="7"/>
    </row>
    <row r="30" ht="28.5" spans="1:7">
      <c r="A30" s="15"/>
      <c r="B30" s="50" t="s">
        <v>139</v>
      </c>
      <c r="C30" s="51">
        <v>70000</v>
      </c>
      <c r="D30" s="6">
        <v>70000</v>
      </c>
      <c r="E30" s="52"/>
      <c r="F30" s="6"/>
      <c r="G30" s="7"/>
    </row>
    <row r="31" ht="28.5" spans="1:7">
      <c r="A31" s="15"/>
      <c r="B31" s="50" t="s">
        <v>140</v>
      </c>
      <c r="C31" s="51">
        <v>60000</v>
      </c>
      <c r="D31" s="6">
        <v>60000</v>
      </c>
      <c r="E31" s="52"/>
      <c r="F31" s="6"/>
      <c r="G31" s="7"/>
    </row>
    <row r="32" ht="42.75" spans="1:7">
      <c r="A32" s="15"/>
      <c r="B32" s="50" t="s">
        <v>141</v>
      </c>
      <c r="C32" s="51">
        <v>20000</v>
      </c>
      <c r="D32" s="6">
        <v>20000</v>
      </c>
      <c r="E32" s="52"/>
      <c r="F32" s="6"/>
      <c r="G32" s="7"/>
    </row>
    <row r="33" ht="14.25" spans="1:7">
      <c r="A33" s="15"/>
      <c r="B33" s="48" t="s">
        <v>108</v>
      </c>
      <c r="C33" s="54">
        <f t="shared" ref="C33:G33" si="0">SUM(C28:C32)</f>
        <v>800000</v>
      </c>
      <c r="D33" s="54">
        <f t="shared" si="0"/>
        <v>800000</v>
      </c>
      <c r="E33" s="54">
        <f t="shared" si="0"/>
        <v>0</v>
      </c>
      <c r="F33" s="54">
        <f t="shared" si="0"/>
        <v>0</v>
      </c>
      <c r="G33" s="55">
        <f t="shared" si="0"/>
        <v>0</v>
      </c>
    </row>
    <row r="34" ht="28.5" spans="1:7">
      <c r="A34" s="15" t="s">
        <v>109</v>
      </c>
      <c r="B34" s="56" t="s">
        <v>110</v>
      </c>
      <c r="C34" s="56"/>
      <c r="D34" s="56"/>
      <c r="E34" s="56"/>
      <c r="F34" s="56"/>
      <c r="G34" s="57"/>
    </row>
    <row r="35" ht="29.25" spans="1:7">
      <c r="A35" s="58" t="s">
        <v>111</v>
      </c>
      <c r="B35" s="59" t="s">
        <v>110</v>
      </c>
      <c r="C35" s="59"/>
      <c r="D35" s="59"/>
      <c r="E35" s="59"/>
      <c r="F35" s="59"/>
      <c r="G35" s="60"/>
    </row>
  </sheetData>
  <mergeCells count="35">
    <mergeCell ref="A4:B4"/>
    <mergeCell ref="C4:D4"/>
    <mergeCell ref="F4:G4"/>
    <mergeCell ref="A5:B5"/>
    <mergeCell ref="C5:D5"/>
    <mergeCell ref="F5:G5"/>
    <mergeCell ref="B10:G10"/>
    <mergeCell ref="B14:G14"/>
    <mergeCell ref="B15:G15"/>
    <mergeCell ref="D16:F16"/>
    <mergeCell ref="D20:F20"/>
    <mergeCell ref="D21:F21"/>
    <mergeCell ref="D22:F22"/>
    <mergeCell ref="D23:F23"/>
    <mergeCell ref="D26:F26"/>
    <mergeCell ref="B34:G34"/>
    <mergeCell ref="B35:G35"/>
    <mergeCell ref="A6:A10"/>
    <mergeCell ref="A11:A13"/>
    <mergeCell ref="A16:A26"/>
    <mergeCell ref="A27:A33"/>
    <mergeCell ref="B17:B23"/>
    <mergeCell ref="B24:B26"/>
    <mergeCell ref="C17:C19"/>
    <mergeCell ref="C20:C21"/>
    <mergeCell ref="C24:C25"/>
    <mergeCell ref="D11:D13"/>
    <mergeCell ref="G17:G19"/>
    <mergeCell ref="G24:G25"/>
    <mergeCell ref="A1:G3"/>
    <mergeCell ref="B6:G9"/>
    <mergeCell ref="B11:C13"/>
    <mergeCell ref="E11:G13"/>
    <mergeCell ref="D17:F19"/>
    <mergeCell ref="D24:F25"/>
  </mergeCells>
  <dataValidations count="1">
    <dataValidation type="list" allowBlank="1" showInputMessage="1" showErrorMessage="1" sqref="B9:G9 B6:G8 B11:C13">
      <formula1>[4]Sheet2!#REF!</formula1>
    </dataValidation>
  </dataValidation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L29" sqref="L29"/>
    </sheetView>
  </sheetViews>
  <sheetFormatPr defaultColWidth="9" defaultRowHeight="13.5" outlineLevelCol="6"/>
  <cols>
    <col min="4" max="4" width="13" customWidth="1"/>
    <col min="7" max="7" width="18.37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142</v>
      </c>
      <c r="G4" s="4"/>
    </row>
    <row r="5" ht="14.25" spans="1:7">
      <c r="A5" s="5" t="s">
        <v>81</v>
      </c>
      <c r="B5" s="6"/>
      <c r="C5" s="6" t="s">
        <v>122</v>
      </c>
      <c r="D5" s="6"/>
      <c r="E5" s="6" t="s">
        <v>6</v>
      </c>
      <c r="F5" s="6">
        <v>15926269511</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143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61" t="s">
        <v>144</v>
      </c>
      <c r="C15" s="62"/>
      <c r="D15" s="62"/>
      <c r="E15" s="62"/>
      <c r="F15" s="62"/>
      <c r="G15" s="63"/>
    </row>
    <row r="16" ht="57.75" spans="1:7">
      <c r="A16" s="15" t="s">
        <v>89</v>
      </c>
      <c r="B16" s="64" t="s">
        <v>145</v>
      </c>
      <c r="C16" s="65"/>
      <c r="D16" s="65"/>
      <c r="E16" s="65"/>
      <c r="F16" s="65"/>
      <c r="G16" s="66"/>
    </row>
    <row r="17" ht="28.5" spans="1:7">
      <c r="A17" s="22" t="s">
        <v>91</v>
      </c>
      <c r="B17" s="23" t="s">
        <v>29</v>
      </c>
      <c r="C17" s="24" t="s">
        <v>30</v>
      </c>
      <c r="D17" s="24" t="s">
        <v>92</v>
      </c>
      <c r="E17" s="24"/>
      <c r="F17" s="24"/>
      <c r="G17" s="25" t="s">
        <v>32</v>
      </c>
    </row>
    <row r="18" ht="14.25" spans="1:7">
      <c r="A18" s="26"/>
      <c r="B18" s="27" t="s">
        <v>34</v>
      </c>
      <c r="C18" s="28" t="s">
        <v>35</v>
      </c>
      <c r="D18" s="43" t="s">
        <v>146</v>
      </c>
      <c r="E18" s="43"/>
      <c r="F18" s="43"/>
      <c r="G18" s="47" t="s">
        <v>147</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c r="E21" s="30"/>
      <c r="F21" s="31"/>
      <c r="G21" s="45"/>
    </row>
    <row r="22" spans="1:7">
      <c r="A22" s="26"/>
      <c r="B22" s="27"/>
      <c r="C22" s="43"/>
      <c r="D22" s="39"/>
      <c r="E22" s="40"/>
      <c r="F22" s="41"/>
      <c r="G22" s="46"/>
    </row>
    <row r="23" ht="14.25" spans="1:7">
      <c r="A23" s="26"/>
      <c r="B23" s="27"/>
      <c r="C23" s="43" t="s">
        <v>95</v>
      </c>
      <c r="D23" s="43" t="s">
        <v>96</v>
      </c>
      <c r="E23" s="43"/>
      <c r="F23" s="43"/>
      <c r="G23" s="67" t="s">
        <v>148</v>
      </c>
    </row>
    <row r="24" ht="14.25" spans="1:7">
      <c r="A24" s="26"/>
      <c r="B24" s="27"/>
      <c r="C24" s="43" t="s">
        <v>97</v>
      </c>
      <c r="D24" s="43" t="s">
        <v>98</v>
      </c>
      <c r="E24" s="43"/>
      <c r="F24" s="43"/>
      <c r="G24" s="44" t="s">
        <v>149</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42.75" spans="1:7">
      <c r="A29" s="15"/>
      <c r="B29" s="50" t="s">
        <v>150</v>
      </c>
      <c r="C29" s="51">
        <v>84000</v>
      </c>
      <c r="D29" s="51">
        <v>84000</v>
      </c>
      <c r="E29" s="52"/>
      <c r="F29" s="6"/>
      <c r="G29" s="7"/>
    </row>
    <row r="30" ht="14.25" spans="1:7">
      <c r="A30" s="15"/>
      <c r="B30" s="50"/>
      <c r="C30" s="51"/>
      <c r="D30" s="51"/>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84000</v>
      </c>
      <c r="D34" s="54">
        <f t="shared" si="0"/>
        <v>84000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[5]Sheet2!#REF!</formula1>
    </dataValidation>
  </dataValidation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R21" sqref="R21"/>
    </sheetView>
  </sheetViews>
  <sheetFormatPr defaultColWidth="9" defaultRowHeight="13.5" outlineLevelCol="6"/>
  <cols>
    <col min="4" max="4" width="16.125" customWidth="1"/>
    <col min="7" max="7" width="17.62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120</v>
      </c>
      <c r="D4" s="3"/>
      <c r="E4" s="3" t="s">
        <v>79</v>
      </c>
      <c r="F4" s="3" t="s">
        <v>151</v>
      </c>
      <c r="G4" s="4"/>
    </row>
    <row r="5" ht="14.25" spans="1:7">
      <c r="A5" s="5" t="s">
        <v>81</v>
      </c>
      <c r="B5" s="6"/>
      <c r="C5" s="6" t="s">
        <v>152</v>
      </c>
      <c r="D5" s="6"/>
      <c r="E5" s="6" t="s">
        <v>6</v>
      </c>
      <c r="F5" s="6">
        <v>13971982775</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143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68" t="s">
        <v>153</v>
      </c>
      <c r="C15" s="6"/>
      <c r="D15" s="6"/>
      <c r="E15" s="6"/>
      <c r="F15" s="6"/>
      <c r="G15" s="7"/>
    </row>
    <row r="16" ht="57" spans="1:7">
      <c r="A16" s="15" t="s">
        <v>89</v>
      </c>
      <c r="B16" s="68" t="s">
        <v>154</v>
      </c>
      <c r="C16" s="6"/>
      <c r="D16" s="6"/>
      <c r="E16" s="6"/>
      <c r="F16" s="6"/>
      <c r="G16" s="7"/>
    </row>
    <row r="17" ht="28.5" spans="1:7">
      <c r="A17" s="22" t="s">
        <v>91</v>
      </c>
      <c r="B17" s="23" t="s">
        <v>29</v>
      </c>
      <c r="C17" s="24" t="s">
        <v>30</v>
      </c>
      <c r="D17" s="24" t="s">
        <v>92</v>
      </c>
      <c r="E17" s="24"/>
      <c r="F17" s="24"/>
      <c r="G17" s="25" t="s">
        <v>32</v>
      </c>
    </row>
    <row r="18" ht="14.25" spans="1:7">
      <c r="A18" s="26"/>
      <c r="B18" s="27" t="s">
        <v>34</v>
      </c>
      <c r="C18" s="28" t="s">
        <v>35</v>
      </c>
      <c r="D18" s="43" t="s">
        <v>155</v>
      </c>
      <c r="E18" s="43"/>
      <c r="F18" s="43"/>
      <c r="G18" s="70" t="s">
        <v>119</v>
      </c>
    </row>
    <row r="19" ht="14.25" spans="1:7">
      <c r="A19" s="26"/>
      <c r="B19" s="27"/>
      <c r="C19" s="33"/>
      <c r="D19" s="43"/>
      <c r="E19" s="43"/>
      <c r="F19" s="43"/>
      <c r="G19" s="70"/>
    </row>
    <row r="20" ht="14.25" spans="1:7">
      <c r="A20" s="26"/>
      <c r="B20" s="27"/>
      <c r="C20" s="43" t="s">
        <v>38</v>
      </c>
      <c r="D20" s="43" t="s">
        <v>156</v>
      </c>
      <c r="E20" s="43"/>
      <c r="F20" s="43"/>
      <c r="G20" s="70" t="s">
        <v>119</v>
      </c>
    </row>
    <row r="21" ht="14.25" spans="1:7">
      <c r="A21" s="26"/>
      <c r="B21" s="27"/>
      <c r="C21" s="43"/>
      <c r="D21" s="43"/>
      <c r="E21" s="43"/>
      <c r="F21" s="43"/>
      <c r="G21" s="71"/>
    </row>
    <row r="22" ht="14.25" spans="1:7">
      <c r="A22" s="26"/>
      <c r="B22" s="27"/>
      <c r="C22" s="43" t="s">
        <v>95</v>
      </c>
      <c r="D22" s="43" t="s">
        <v>96</v>
      </c>
      <c r="E22" s="43"/>
      <c r="F22" s="43"/>
      <c r="G22" s="71">
        <v>1</v>
      </c>
    </row>
    <row r="23" ht="14.25" spans="1:7">
      <c r="A23" s="26"/>
      <c r="B23" s="27"/>
      <c r="C23" s="43" t="s">
        <v>97</v>
      </c>
      <c r="D23" s="43" t="s">
        <v>98</v>
      </c>
      <c r="E23" s="43"/>
      <c r="F23" s="43"/>
      <c r="G23" s="70" t="s">
        <v>157</v>
      </c>
    </row>
    <row r="24" ht="14.25" spans="1:7">
      <c r="A24" s="26"/>
      <c r="B24" s="27" t="s">
        <v>100</v>
      </c>
      <c r="C24" s="43" t="s">
        <v>40</v>
      </c>
      <c r="D24" s="43"/>
      <c r="E24" s="43"/>
      <c r="F24" s="43"/>
      <c r="G24" s="70"/>
    </row>
    <row r="25" ht="14.25" spans="1:7">
      <c r="A25" s="26"/>
      <c r="B25" s="27"/>
      <c r="C25" s="43"/>
      <c r="D25" s="43"/>
      <c r="E25" s="43"/>
      <c r="F25" s="43"/>
      <c r="G25" s="70"/>
    </row>
    <row r="26" ht="42.75" spans="1:7">
      <c r="A26" s="26"/>
      <c r="B26" s="27"/>
      <c r="C26" s="43" t="s">
        <v>101</v>
      </c>
      <c r="D26" s="43" t="s">
        <v>158</v>
      </c>
      <c r="E26" s="43"/>
      <c r="F26" s="43"/>
      <c r="G26" s="71" t="s">
        <v>119</v>
      </c>
    </row>
    <row r="27" ht="28.5" spans="1:7">
      <c r="A27" s="15" t="s">
        <v>102</v>
      </c>
      <c r="B27" s="48" t="s">
        <v>103</v>
      </c>
      <c r="C27" s="8" t="s">
        <v>13</v>
      </c>
      <c r="D27" s="8" t="s">
        <v>104</v>
      </c>
      <c r="E27" s="8" t="s">
        <v>105</v>
      </c>
      <c r="F27" s="49" t="s">
        <v>106</v>
      </c>
      <c r="G27" s="9" t="s">
        <v>107</v>
      </c>
    </row>
    <row r="28" ht="42.75" spans="1:7">
      <c r="A28" s="15"/>
      <c r="B28" s="50" t="s">
        <v>159</v>
      </c>
      <c r="C28" s="51">
        <v>2730000</v>
      </c>
      <c r="D28" s="6">
        <v>2730000</v>
      </c>
      <c r="E28" s="52"/>
      <c r="F28" s="6"/>
      <c r="G28" s="7"/>
    </row>
    <row r="29" ht="42.75" spans="1:7">
      <c r="A29" s="15"/>
      <c r="B29" s="50" t="s">
        <v>160</v>
      </c>
      <c r="C29" s="75">
        <v>20000</v>
      </c>
      <c r="D29" s="68">
        <v>20000</v>
      </c>
      <c r="E29" s="52"/>
      <c r="F29" s="6"/>
      <c r="G29" s="7"/>
    </row>
    <row r="30" ht="14.25" spans="1:7">
      <c r="A30" s="15"/>
      <c r="B30" s="50"/>
      <c r="C30" s="51"/>
      <c r="D30" s="6"/>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48" t="s">
        <v>108</v>
      </c>
      <c r="C33" s="54">
        <f t="shared" ref="C33:G33" si="0">SUM(C28:C32)</f>
        <v>2750000</v>
      </c>
      <c r="D33" s="54">
        <f t="shared" si="0"/>
        <v>2750000</v>
      </c>
      <c r="E33" s="54">
        <f t="shared" si="0"/>
        <v>0</v>
      </c>
      <c r="F33" s="54">
        <f t="shared" si="0"/>
        <v>0</v>
      </c>
      <c r="G33" s="55">
        <f t="shared" si="0"/>
        <v>0</v>
      </c>
    </row>
    <row r="34" ht="28.5" spans="1:7">
      <c r="A34" s="15" t="s">
        <v>109</v>
      </c>
      <c r="B34" s="56" t="s">
        <v>110</v>
      </c>
      <c r="C34" s="56"/>
      <c r="D34" s="56"/>
      <c r="E34" s="56"/>
      <c r="F34" s="56"/>
      <c r="G34" s="57"/>
    </row>
    <row r="35" ht="29.25" spans="1:7">
      <c r="A35" s="58" t="s">
        <v>111</v>
      </c>
      <c r="B35" s="59" t="s">
        <v>110</v>
      </c>
      <c r="C35" s="59"/>
      <c r="D35" s="59"/>
      <c r="E35" s="59"/>
      <c r="F35" s="59"/>
      <c r="G35" s="60"/>
    </row>
  </sheetData>
  <mergeCells count="35">
    <mergeCell ref="A4:B4"/>
    <mergeCell ref="C4:D4"/>
    <mergeCell ref="F4:G4"/>
    <mergeCell ref="A5:B5"/>
    <mergeCell ref="C5:D5"/>
    <mergeCell ref="F5:G5"/>
    <mergeCell ref="B11:G11"/>
    <mergeCell ref="B15:G15"/>
    <mergeCell ref="B16:G16"/>
    <mergeCell ref="D17:F17"/>
    <mergeCell ref="D18:F18"/>
    <mergeCell ref="D19:F19"/>
    <mergeCell ref="D20:F20"/>
    <mergeCell ref="D21:F21"/>
    <mergeCell ref="D22:F22"/>
    <mergeCell ref="D23:F23"/>
    <mergeCell ref="D24:F24"/>
    <mergeCell ref="D25:F25"/>
    <mergeCell ref="D26:F26"/>
    <mergeCell ref="B34:G34"/>
    <mergeCell ref="B35:G35"/>
    <mergeCell ref="A6:A11"/>
    <mergeCell ref="A12:A14"/>
    <mergeCell ref="A17:A26"/>
    <mergeCell ref="A27:A33"/>
    <mergeCell ref="B18:B23"/>
    <mergeCell ref="B24:B26"/>
    <mergeCell ref="C18:C19"/>
    <mergeCell ref="C20:C21"/>
    <mergeCell ref="C24:C25"/>
    <mergeCell ref="D12:D14"/>
    <mergeCell ref="A1:G3"/>
    <mergeCell ref="B6:G10"/>
    <mergeCell ref="B12:C14"/>
    <mergeCell ref="E12:G14"/>
  </mergeCells>
  <dataValidations count="1">
    <dataValidation type="list" allowBlank="1" showInputMessage="1" showErrorMessage="1" sqref="B6:G10 B12:C14">
      <formula1>[6]Sheet2!#REF!</formula1>
    </dataValidation>
  </dataValidations>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M27" sqref="M27"/>
    </sheetView>
  </sheetViews>
  <sheetFormatPr defaultColWidth="9" defaultRowHeight="13.5" outlineLevelCol="6"/>
  <cols>
    <col min="4" max="4" width="17.125" customWidth="1"/>
    <col min="7" max="7" width="18.62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78</v>
      </c>
      <c r="D4" s="3"/>
      <c r="E4" s="3" t="s">
        <v>79</v>
      </c>
      <c r="F4" s="3" t="s">
        <v>161</v>
      </c>
      <c r="G4" s="4"/>
    </row>
    <row r="5" ht="14.25" spans="1:7">
      <c r="A5" s="5" t="s">
        <v>81</v>
      </c>
      <c r="B5" s="6"/>
      <c r="C5" s="6" t="s">
        <v>152</v>
      </c>
      <c r="D5" s="6"/>
      <c r="E5" s="6" t="s">
        <v>6</v>
      </c>
      <c r="F5" s="6">
        <v>13971982775</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42.75" spans="1:7">
      <c r="A15" s="15" t="s">
        <v>87</v>
      </c>
      <c r="B15" s="16" t="s">
        <v>162</v>
      </c>
      <c r="C15" s="17"/>
      <c r="D15" s="17"/>
      <c r="E15" s="17"/>
      <c r="F15" s="17"/>
      <c r="G15" s="18"/>
    </row>
    <row r="16" ht="57.75" spans="1:7">
      <c r="A16" s="15" t="s">
        <v>89</v>
      </c>
      <c r="B16" s="19" t="s">
        <v>163</v>
      </c>
      <c r="C16" s="20"/>
      <c r="D16" s="20"/>
      <c r="E16" s="20"/>
      <c r="F16" s="20"/>
      <c r="G16" s="21"/>
    </row>
    <row r="17" ht="28.5" spans="1:7">
      <c r="A17" s="22" t="s">
        <v>91</v>
      </c>
      <c r="B17" s="23" t="s">
        <v>29</v>
      </c>
      <c r="C17" s="24" t="s">
        <v>30</v>
      </c>
      <c r="D17" s="24" t="s">
        <v>92</v>
      </c>
      <c r="E17" s="24"/>
      <c r="F17" s="24"/>
      <c r="G17" s="25" t="s">
        <v>32</v>
      </c>
    </row>
    <row r="18" ht="14.25" spans="1:7">
      <c r="A18" s="26"/>
      <c r="B18" s="27" t="s">
        <v>34</v>
      </c>
      <c r="C18" s="28" t="s">
        <v>35</v>
      </c>
      <c r="D18" s="43" t="s">
        <v>164</v>
      </c>
      <c r="E18" s="43"/>
      <c r="F18" s="43"/>
      <c r="G18" s="47" t="s">
        <v>165</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t="s">
        <v>166</v>
      </c>
      <c r="E21" s="30"/>
      <c r="F21" s="31"/>
      <c r="G21" s="45">
        <v>1</v>
      </c>
    </row>
    <row r="22" spans="1:7">
      <c r="A22" s="26"/>
      <c r="B22" s="27"/>
      <c r="C22" s="43"/>
      <c r="D22" s="39"/>
      <c r="E22" s="40"/>
      <c r="F22" s="41"/>
      <c r="G22" s="46"/>
    </row>
    <row r="23" ht="14.25" spans="1:7">
      <c r="A23" s="26"/>
      <c r="B23" s="27"/>
      <c r="C23" s="43" t="s">
        <v>95</v>
      </c>
      <c r="D23" s="43" t="s">
        <v>96</v>
      </c>
      <c r="E23" s="43"/>
      <c r="F23" s="43"/>
      <c r="G23" s="67">
        <v>1</v>
      </c>
    </row>
    <row r="24" ht="14.25" spans="1:7">
      <c r="A24" s="26"/>
      <c r="B24" s="27"/>
      <c r="C24" s="43" t="s">
        <v>97</v>
      </c>
      <c r="D24" s="43" t="s">
        <v>98</v>
      </c>
      <c r="E24" s="43"/>
      <c r="F24" s="43"/>
      <c r="G24" s="44" t="s">
        <v>167</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57" spans="1:7">
      <c r="A29" s="15"/>
      <c r="B29" s="50" t="s">
        <v>168</v>
      </c>
      <c r="C29" s="51">
        <v>1691400</v>
      </c>
      <c r="D29" s="51">
        <v>1691400</v>
      </c>
      <c r="E29" s="52"/>
      <c r="F29" s="6"/>
      <c r="G29" s="7"/>
    </row>
    <row r="30" ht="14.25" spans="1:7">
      <c r="A30" s="15"/>
      <c r="B30" s="53"/>
      <c r="C30" s="51"/>
      <c r="D30" s="6"/>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48" t="s">
        <v>108</v>
      </c>
      <c r="C33" s="54">
        <f t="shared" ref="C33:G33" si="0">SUM(C29:C32)</f>
        <v>1691400</v>
      </c>
      <c r="D33" s="54">
        <f t="shared" si="0"/>
        <v>1691400</v>
      </c>
      <c r="E33" s="54">
        <f t="shared" si="0"/>
        <v>0</v>
      </c>
      <c r="F33" s="54">
        <f t="shared" si="0"/>
        <v>0</v>
      </c>
      <c r="G33" s="55">
        <f t="shared" si="0"/>
        <v>0</v>
      </c>
    </row>
    <row r="34" ht="28.5" spans="1:7">
      <c r="A34" s="15" t="s">
        <v>109</v>
      </c>
      <c r="B34" s="56" t="s">
        <v>110</v>
      </c>
      <c r="C34" s="56"/>
      <c r="D34" s="56"/>
      <c r="E34" s="56"/>
      <c r="F34" s="56"/>
      <c r="G34" s="57"/>
    </row>
    <row r="35" ht="29.25" spans="1:7">
      <c r="A35" s="58" t="s">
        <v>111</v>
      </c>
      <c r="B35" s="59" t="s">
        <v>110</v>
      </c>
      <c r="C35" s="59"/>
      <c r="D35" s="59"/>
      <c r="E35" s="59"/>
      <c r="F35" s="59"/>
      <c r="G35"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4:G34"/>
    <mergeCell ref="B35:G35"/>
    <mergeCell ref="A6:A11"/>
    <mergeCell ref="A12:A14"/>
    <mergeCell ref="A17:A27"/>
    <mergeCell ref="A28:A33"/>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[7]Sheet2!#REF!</formula1>
    </dataValidation>
  </dataValidations>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J18" sqref="J18"/>
    </sheetView>
  </sheetViews>
  <sheetFormatPr defaultColWidth="9" defaultRowHeight="13.5" outlineLevelCol="6"/>
  <cols>
    <col min="2" max="2" width="12" customWidth="1"/>
    <col min="4" max="4" width="16.25" customWidth="1"/>
    <col min="7" max="7" width="26.375" customWidth="1"/>
  </cols>
  <sheetData>
    <row r="1" spans="1:7">
      <c r="A1" s="1" t="s">
        <v>112</v>
      </c>
      <c r="B1" s="1"/>
      <c r="C1" s="1"/>
      <c r="D1" s="1"/>
      <c r="E1" s="1"/>
      <c r="F1" s="1"/>
      <c r="G1" s="1"/>
    </row>
    <row r="2" spans="1:7">
      <c r="A2" s="1"/>
      <c r="B2" s="1"/>
      <c r="C2" s="1"/>
      <c r="D2" s="1"/>
      <c r="E2" s="1"/>
      <c r="F2" s="1"/>
      <c r="G2" s="1"/>
    </row>
    <row r="3" ht="14.25" spans="1:7">
      <c r="A3" s="1"/>
      <c r="B3" s="1"/>
      <c r="C3" s="1"/>
      <c r="D3" s="1"/>
      <c r="E3" s="1"/>
      <c r="F3" s="1"/>
      <c r="G3" s="1"/>
    </row>
    <row r="4" ht="14.25" spans="1:7">
      <c r="A4" s="2" t="s">
        <v>77</v>
      </c>
      <c r="B4" s="3"/>
      <c r="C4" s="3" t="s">
        <v>78</v>
      </c>
      <c r="D4" s="3"/>
      <c r="E4" s="3" t="s">
        <v>79</v>
      </c>
      <c r="F4" s="3" t="s">
        <v>169</v>
      </c>
      <c r="G4" s="4"/>
    </row>
    <row r="5" ht="14.25" spans="1:7">
      <c r="A5" s="5" t="s">
        <v>81</v>
      </c>
      <c r="B5" s="6"/>
      <c r="C5" s="6" t="s">
        <v>170</v>
      </c>
      <c r="D5" s="6"/>
      <c r="E5" s="6" t="s">
        <v>6</v>
      </c>
      <c r="F5" s="6">
        <v>18608657452</v>
      </c>
      <c r="G5" s="7"/>
    </row>
    <row r="6" spans="1:7">
      <c r="A6" s="5" t="s">
        <v>82</v>
      </c>
      <c r="B6" s="8" t="s">
        <v>83</v>
      </c>
      <c r="C6" s="8"/>
      <c r="D6" s="8"/>
      <c r="E6" s="8"/>
      <c r="F6" s="8"/>
      <c r="G6" s="9"/>
    </row>
    <row r="7" spans="1:7">
      <c r="A7" s="5"/>
      <c r="B7" s="8"/>
      <c r="C7" s="8"/>
      <c r="D7" s="8"/>
      <c r="E7" s="8"/>
      <c r="F7" s="8"/>
      <c r="G7" s="9"/>
    </row>
    <row r="8" spans="1:7">
      <c r="A8" s="5"/>
      <c r="B8" s="8"/>
      <c r="C8" s="8"/>
      <c r="D8" s="8"/>
      <c r="E8" s="8"/>
      <c r="F8" s="8"/>
      <c r="G8" s="9"/>
    </row>
    <row r="9" spans="1:7">
      <c r="A9" s="5"/>
      <c r="B9" s="8"/>
      <c r="C9" s="8"/>
      <c r="D9" s="8"/>
      <c r="E9" s="8"/>
      <c r="F9" s="8"/>
      <c r="G9" s="9"/>
    </row>
    <row r="10" spans="1:7">
      <c r="A10" s="5"/>
      <c r="B10" s="8"/>
      <c r="C10" s="8"/>
      <c r="D10" s="8"/>
      <c r="E10" s="8"/>
      <c r="F10" s="8"/>
      <c r="G10" s="9"/>
    </row>
    <row r="11" ht="14.25" spans="1:7">
      <c r="A11" s="5"/>
      <c r="B11" s="10"/>
      <c r="C11" s="10"/>
      <c r="D11" s="10"/>
      <c r="E11" s="10"/>
      <c r="F11" s="10"/>
      <c r="G11" s="11"/>
    </row>
    <row r="12" spans="1:7">
      <c r="A12" s="5" t="s">
        <v>84</v>
      </c>
      <c r="B12" s="12" t="s">
        <v>83</v>
      </c>
      <c r="C12" s="13"/>
      <c r="D12" s="6" t="s">
        <v>85</v>
      </c>
      <c r="E12" s="14">
        <v>44926</v>
      </c>
      <c r="F12" s="6"/>
      <c r="G12" s="7"/>
    </row>
    <row r="13" spans="1:7">
      <c r="A13" s="5"/>
      <c r="B13" s="13"/>
      <c r="C13" s="13"/>
      <c r="D13" s="6"/>
      <c r="E13" s="6"/>
      <c r="F13" s="6"/>
      <c r="G13" s="7"/>
    </row>
    <row r="14" spans="1:7">
      <c r="A14" s="5"/>
      <c r="B14" s="13"/>
      <c r="C14" s="13"/>
      <c r="D14" s="6"/>
      <c r="E14" s="6"/>
      <c r="F14" s="6"/>
      <c r="G14" s="7"/>
    </row>
    <row r="15" ht="83" customHeight="1" spans="1:7">
      <c r="A15" s="15" t="s">
        <v>87</v>
      </c>
      <c r="B15" s="16" t="s">
        <v>171</v>
      </c>
      <c r="C15" s="17"/>
      <c r="D15" s="17"/>
      <c r="E15" s="17"/>
      <c r="F15" s="17"/>
      <c r="G15" s="18"/>
    </row>
    <row r="16" ht="57.75" spans="1:7">
      <c r="A16" s="15" t="s">
        <v>89</v>
      </c>
      <c r="B16" s="19" t="s">
        <v>172</v>
      </c>
      <c r="C16" s="20"/>
      <c r="D16" s="20"/>
      <c r="E16" s="20"/>
      <c r="F16" s="20"/>
      <c r="G16" s="21"/>
    </row>
    <row r="17" ht="28.5" spans="1:7">
      <c r="A17" s="22" t="s">
        <v>91</v>
      </c>
      <c r="B17" s="23" t="s">
        <v>29</v>
      </c>
      <c r="C17" s="24" t="s">
        <v>30</v>
      </c>
      <c r="D17" s="24" t="s">
        <v>92</v>
      </c>
      <c r="E17" s="24"/>
      <c r="F17" s="24"/>
      <c r="G17" s="25" t="s">
        <v>32</v>
      </c>
    </row>
    <row r="18" ht="14.25" spans="1:7">
      <c r="A18" s="26"/>
      <c r="B18" s="27" t="s">
        <v>34</v>
      </c>
      <c r="C18" s="28" t="s">
        <v>35</v>
      </c>
      <c r="D18" s="43" t="s">
        <v>173</v>
      </c>
      <c r="E18" s="43"/>
      <c r="F18" s="43"/>
      <c r="G18" s="47" t="s">
        <v>174</v>
      </c>
    </row>
    <row r="19" ht="14.25" spans="1:7">
      <c r="A19" s="26"/>
      <c r="B19" s="27"/>
      <c r="C19" s="33"/>
      <c r="D19" s="43"/>
      <c r="E19" s="43"/>
      <c r="F19" s="43"/>
      <c r="G19" s="47"/>
    </row>
    <row r="20" ht="14.25" spans="1:7">
      <c r="A20" s="26"/>
      <c r="B20" s="27"/>
      <c r="C20" s="38"/>
      <c r="D20" s="43"/>
      <c r="E20" s="43"/>
      <c r="F20" s="43"/>
      <c r="G20" s="47"/>
    </row>
    <row r="21" spans="1:7">
      <c r="A21" s="26"/>
      <c r="B21" s="27"/>
      <c r="C21" s="43" t="s">
        <v>38</v>
      </c>
      <c r="D21" s="29" t="s">
        <v>175</v>
      </c>
      <c r="E21" s="30"/>
      <c r="F21" s="31"/>
      <c r="G21" s="45" t="s">
        <v>119</v>
      </c>
    </row>
    <row r="22" spans="1:7">
      <c r="A22" s="26"/>
      <c r="B22" s="27"/>
      <c r="C22" s="43"/>
      <c r="D22" s="39"/>
      <c r="E22" s="40"/>
      <c r="F22" s="41"/>
      <c r="G22" s="46"/>
    </row>
    <row r="23" ht="14.25" spans="1:7">
      <c r="A23" s="26"/>
      <c r="B23" s="27"/>
      <c r="C23" s="43" t="s">
        <v>95</v>
      </c>
      <c r="D23" s="43" t="s">
        <v>96</v>
      </c>
      <c r="E23" s="43"/>
      <c r="F23" s="43"/>
      <c r="G23" s="67">
        <v>1</v>
      </c>
    </row>
    <row r="24" ht="14.25" spans="1:7">
      <c r="A24" s="26"/>
      <c r="B24" s="27"/>
      <c r="C24" s="43" t="s">
        <v>97</v>
      </c>
      <c r="D24" s="43" t="s">
        <v>98</v>
      </c>
      <c r="E24" s="43"/>
      <c r="F24" s="43"/>
      <c r="G24" s="44" t="s">
        <v>176</v>
      </c>
    </row>
    <row r="25" spans="1:7">
      <c r="A25" s="26"/>
      <c r="B25" s="27" t="s">
        <v>100</v>
      </c>
      <c r="C25" s="43" t="s">
        <v>40</v>
      </c>
      <c r="D25" s="29"/>
      <c r="E25" s="30"/>
      <c r="F25" s="31"/>
      <c r="G25" s="45"/>
    </row>
    <row r="26" spans="1:7">
      <c r="A26" s="26"/>
      <c r="B26" s="27"/>
      <c r="C26" s="43"/>
      <c r="D26" s="39"/>
      <c r="E26" s="40"/>
      <c r="F26" s="41"/>
      <c r="G26" s="46"/>
    </row>
    <row r="27" ht="42.75" spans="1:7">
      <c r="A27" s="26"/>
      <c r="B27" s="27"/>
      <c r="C27" s="43" t="s">
        <v>101</v>
      </c>
      <c r="D27" s="43"/>
      <c r="E27" s="43"/>
      <c r="F27" s="43"/>
      <c r="G27" s="47"/>
    </row>
    <row r="28" ht="28.5" spans="1:7">
      <c r="A28" s="15" t="s">
        <v>102</v>
      </c>
      <c r="B28" s="48" t="s">
        <v>103</v>
      </c>
      <c r="C28" s="8" t="s">
        <v>13</v>
      </c>
      <c r="D28" s="8" t="s">
        <v>104</v>
      </c>
      <c r="E28" s="8" t="s">
        <v>105</v>
      </c>
      <c r="F28" s="49" t="s">
        <v>106</v>
      </c>
      <c r="G28" s="9" t="s">
        <v>107</v>
      </c>
    </row>
    <row r="29" ht="42.75" spans="1:7">
      <c r="A29" s="15"/>
      <c r="B29" s="50" t="s">
        <v>169</v>
      </c>
      <c r="C29" s="51">
        <v>15300000</v>
      </c>
      <c r="D29" s="51">
        <v>15300000</v>
      </c>
      <c r="E29" s="52"/>
      <c r="F29" s="6"/>
      <c r="G29" s="7"/>
    </row>
    <row r="30" ht="14.25" spans="1:7">
      <c r="A30" s="15"/>
      <c r="B30" s="50"/>
      <c r="C30" s="51"/>
      <c r="D30" s="51"/>
      <c r="E30" s="52"/>
      <c r="F30" s="6"/>
      <c r="G30" s="7"/>
    </row>
    <row r="31" ht="14.25" spans="1:7">
      <c r="A31" s="15"/>
      <c r="B31" s="53"/>
      <c r="C31" s="51"/>
      <c r="D31" s="6"/>
      <c r="E31" s="52"/>
      <c r="F31" s="6"/>
      <c r="G31" s="7"/>
    </row>
    <row r="32" ht="14.25" spans="1:7">
      <c r="A32" s="15"/>
      <c r="B32" s="53"/>
      <c r="C32" s="51"/>
      <c r="D32" s="6"/>
      <c r="E32" s="52"/>
      <c r="F32" s="6"/>
      <c r="G32" s="7"/>
    </row>
    <row r="33" ht="14.25" spans="1:7">
      <c r="A33" s="15"/>
      <c r="B33" s="53"/>
      <c r="C33" s="51"/>
      <c r="D33" s="6"/>
      <c r="E33" s="52"/>
      <c r="F33" s="6"/>
      <c r="G33" s="7"/>
    </row>
    <row r="34" ht="14.25" spans="1:7">
      <c r="A34" s="15"/>
      <c r="B34" s="48" t="s">
        <v>108</v>
      </c>
      <c r="C34" s="54">
        <f t="shared" ref="C34:G34" si="0">SUM(C29:C33)</f>
        <v>15300000</v>
      </c>
      <c r="D34" s="54">
        <f t="shared" si="0"/>
        <v>15300000</v>
      </c>
      <c r="E34" s="54">
        <f t="shared" si="0"/>
        <v>0</v>
      </c>
      <c r="F34" s="54">
        <f t="shared" si="0"/>
        <v>0</v>
      </c>
      <c r="G34" s="55">
        <f t="shared" si="0"/>
        <v>0</v>
      </c>
    </row>
    <row r="35" ht="28.5" spans="1:7">
      <c r="A35" s="15" t="s">
        <v>109</v>
      </c>
      <c r="B35" s="56" t="s">
        <v>110</v>
      </c>
      <c r="C35" s="56"/>
      <c r="D35" s="56"/>
      <c r="E35" s="56"/>
      <c r="F35" s="56"/>
      <c r="G35" s="57"/>
    </row>
    <row r="36" ht="29.25" spans="1:7">
      <c r="A36" s="58" t="s">
        <v>111</v>
      </c>
      <c r="B36" s="59" t="s">
        <v>110</v>
      </c>
      <c r="C36" s="59"/>
      <c r="D36" s="59"/>
      <c r="E36" s="59"/>
      <c r="F36" s="59"/>
      <c r="G36" s="60"/>
    </row>
  </sheetData>
  <mergeCells count="36">
    <mergeCell ref="A4:B4"/>
    <mergeCell ref="C4:D4"/>
    <mergeCell ref="F4:G4"/>
    <mergeCell ref="A5:B5"/>
    <mergeCell ref="C5:D5"/>
    <mergeCell ref="F5:G5"/>
    <mergeCell ref="B11:G11"/>
    <mergeCell ref="B15:G15"/>
    <mergeCell ref="B16:G16"/>
    <mergeCell ref="D17:F17"/>
    <mergeCell ref="D18:F18"/>
    <mergeCell ref="D19:F19"/>
    <mergeCell ref="D20:F20"/>
    <mergeCell ref="D23:F23"/>
    <mergeCell ref="D24:F24"/>
    <mergeCell ref="D27:F27"/>
    <mergeCell ref="B35:G35"/>
    <mergeCell ref="B36:G36"/>
    <mergeCell ref="A6:A11"/>
    <mergeCell ref="A12:A14"/>
    <mergeCell ref="A17:A27"/>
    <mergeCell ref="A28:A34"/>
    <mergeCell ref="B18:B24"/>
    <mergeCell ref="B25:B27"/>
    <mergeCell ref="C18:C20"/>
    <mergeCell ref="C21:C22"/>
    <mergeCell ref="C25:C26"/>
    <mergeCell ref="D12:D14"/>
    <mergeCell ref="G21:G22"/>
    <mergeCell ref="G25:G26"/>
    <mergeCell ref="A1:G3"/>
    <mergeCell ref="B6:G10"/>
    <mergeCell ref="B12:C14"/>
    <mergeCell ref="E12:G14"/>
    <mergeCell ref="D21:F22"/>
    <mergeCell ref="D25:F26"/>
  </mergeCells>
  <dataValidations count="1">
    <dataValidation type="list" allowBlank="1" showInputMessage="1" showErrorMessage="1" sqref="B6:G10 B12:C14">
      <formula1>[8]Sheet2!#REF!</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整体支出绩效目标申报表</vt:lpstr>
      <vt:lpstr>(公用经费）项目申报表</vt:lpstr>
      <vt:lpstr>（6类重点对象危房改造补助资金）项目申报书</vt:lpstr>
      <vt:lpstr>（S347包装项目前期工作费用）项目申报表</vt:lpstr>
      <vt:lpstr>（工程监管工作经费）项目申报书</vt:lpstr>
      <vt:lpstr>（机场公司员工通勤补贴）项目申报书</vt:lpstr>
      <vt:lpstr>（交通应急项目经费）项目申报书</vt:lpstr>
      <vt:lpstr>（卡口保安及交警辅警服务费）项目申报书</vt:lpstr>
      <vt:lpstr>（临空区城市道路环卫保洁服务费用）项目申报书</vt:lpstr>
      <vt:lpstr>（临空区绿化管养维护服务费用）项目申报书</vt:lpstr>
      <vt:lpstr>（临空区市政管养维护服务费用）项目申报书</vt:lpstr>
      <vt:lpstr>（农村客运工作费用）项目申报书</vt:lpstr>
      <vt:lpstr>（培训费）项目申报书</vt:lpstr>
      <vt:lpstr>（食堂餐费）项目申报书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邹宜若</cp:lastModifiedBy>
  <dcterms:created xsi:type="dcterms:W3CDTF">2021-10-12T08:14:00Z</dcterms:created>
  <dcterms:modified xsi:type="dcterms:W3CDTF">2022-03-29T09:12:19Z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866201C4F437486AABAA208C42B4442B</vt:lpwstr>
  </property>
  <property fmtid="{D5CDD505-2E9C-101B-9397-08002B2CF9AE}" pid="3" name="KSOProductBuildVer">
    <vt:lpwstr>2052-11.1.0.11365</vt:lpwstr>
  </property>
</Properties>
</file>