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8"/>
  </bookViews>
  <sheets>
    <sheet name="整体支出绩效目标申报表" sheetId="6" r:id="rId1"/>
    <sheet name="餐费与公用经费" sheetId="1" r:id="rId2"/>
    <sheet name="统计业务经费" sheetId="4" r:id="rId3"/>
    <sheet name="科技业务经费 " sheetId="7" r:id="rId4"/>
    <sheet name="经信业务经费 " sheetId="8" r:id="rId5"/>
    <sheet name="发改业务经费" sheetId="9" r:id="rId6"/>
    <sheet name="价格认定" sheetId="10" r:id="rId7"/>
    <sheet name="商贸业务经费" sheetId="11" r:id="rId8"/>
    <sheet name="临空经济区企业高质量发展奖补资金" sheetId="12" r:id="rId9"/>
    <sheet name="企业（含四下）统计人员专项补贴" sheetId="13" r:id="rId10"/>
    <sheet name="（乡村）统计人员专项补贴" sheetId="14" r:id="rId11"/>
    <sheet name="调查队人员专项补贴" sheetId="15" r:id="rId12"/>
    <sheet name="5G宏基站建设补贴专项资金" sheetId="16" r:id="rId13"/>
    <sheet name="第五次经济普查经费" sheetId="3"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<sst xmlns="http://schemas.openxmlformats.org/spreadsheetml/2006/main" count="825" uniqueCount="225">
  <si>
    <t>2023年部门整体支出绩效目标申报表</t>
  </si>
  <si>
    <t xml:space="preserve">                                                                    单位：万元</t>
  </si>
  <si>
    <t>单位名称</t>
  </si>
  <si>
    <t>临空经济区经济发展局</t>
  </si>
  <si>
    <t>填报人</t>
  </si>
  <si>
    <t>赵莹</t>
  </si>
  <si>
    <t>联系电话</t>
  </si>
  <si>
    <t xml:space="preserve">部门总体资金情况
</t>
  </si>
  <si>
    <t>总体资金情况</t>
  </si>
  <si>
    <t>当年金额</t>
  </si>
  <si>
    <t>收入构成</t>
  </si>
  <si>
    <t>财政拨款</t>
  </si>
  <si>
    <t>其他资金</t>
  </si>
  <si>
    <t>合计</t>
  </si>
  <si>
    <t>支出构成</t>
  </si>
  <si>
    <t>基本支出</t>
  </si>
  <si>
    <t>项目支出</t>
  </si>
  <si>
    <t>部门职能概述</t>
  </si>
  <si>
    <t>（1）贯彻执行党和国家经济方针政策，拟订临空经济区国民经济和社会发展规划和年度计划，经批准后组织实施。
（2）按规定权限审批和报批投资项目。
（3）负责临空经济区经济宏观指导，研究制定产业政策，指导产业结构调整。
（4）负责临空经济区企业的管理和指导，规范企业行为，推进现代企业制度建设。
（5）负责临空经济区统计管理工作。
（6）负责临空经济区物价和旅游产业发展工作。
（7）负责临空经济区科技发展、高新技术产业管理工作。</t>
  </si>
  <si>
    <t>年度工作任务</t>
  </si>
  <si>
    <t>整体绩效目标</t>
  </si>
  <si>
    <t>长期目标</t>
  </si>
  <si>
    <t>年度目标</t>
  </si>
  <si>
    <t xml:space="preserve">目标1：做好统计工作
目标2：做好科技工作
目标3：做好价格认定工作
</t>
  </si>
  <si>
    <t xml:space="preserve">目标1：补贴企业与乡村统计人员
目标2：“四上企业”扶持专项资金
目标3：5G宏基站建设工作
</t>
  </si>
  <si>
    <t>长期目标1：</t>
  </si>
  <si>
    <t>做好统计工作</t>
  </si>
  <si>
    <t>长期绩效指标</t>
  </si>
  <si>
    <t>一级指标</t>
  </si>
  <si>
    <t>二级指标</t>
  </si>
  <si>
    <t>指标内容</t>
  </si>
  <si>
    <t>指标值</t>
  </si>
  <si>
    <t>绩效标准</t>
  </si>
  <si>
    <t>产出指标</t>
  </si>
  <si>
    <t>数量指标</t>
  </si>
  <si>
    <t>统计调研</t>
  </si>
  <si>
    <t>≥4次</t>
  </si>
  <si>
    <t>计划标准</t>
  </si>
  <si>
    <t>四库平台维护次数</t>
  </si>
  <si>
    <t>≥12次</t>
  </si>
  <si>
    <t>质量指标</t>
  </si>
  <si>
    <t>乡镇覆盖率</t>
  </si>
  <si>
    <t>“四库”平台维护工作</t>
  </si>
  <si>
    <t>效益指标</t>
  </si>
  <si>
    <t>社会公众或服务对象满意指标</t>
  </si>
  <si>
    <t>统计人员满意度</t>
  </si>
  <si>
    <t>≥95%</t>
  </si>
  <si>
    <t>长期目标2：</t>
  </si>
  <si>
    <t>做好科技工作</t>
  </si>
  <si>
    <t>培训、宣传场次</t>
  </si>
  <si>
    <t>≥2</t>
  </si>
  <si>
    <t>培训规上企业参与度</t>
  </si>
  <si>
    <t>≥90%</t>
  </si>
  <si>
    <t>企业宣传知晓度</t>
  </si>
  <si>
    <t>企业、群众满意度</t>
  </si>
  <si>
    <t>长期目标3：</t>
  </si>
  <si>
    <t>做好价格认定工作</t>
  </si>
  <si>
    <t>市场价格调查评估次数</t>
  </si>
  <si>
    <t>保证价格认定工作正常进行</t>
  </si>
  <si>
    <t>社会效益指标</t>
  </si>
  <si>
    <t>为辖区四个乡镇派出所的案件提供价格依据，作量刑参考</t>
  </si>
  <si>
    <t>乡镇派出所满意度</t>
  </si>
  <si>
    <t>年度目标1：</t>
  </si>
  <si>
    <t>补贴企业与乡村统计人员</t>
  </si>
  <si>
    <t>年度绩效指标</t>
  </si>
  <si>
    <t>预期当年实现值</t>
  </si>
  <si>
    <t>企业统计人员补贴</t>
  </si>
  <si>
    <t>2000元/人/年</t>
  </si>
  <si>
    <t>乡村统计人员补贴</t>
  </si>
  <si>
    <t>3000元/村
（居委会）/年</t>
  </si>
  <si>
    <t>企业覆盖率</t>
  </si>
  <si>
    <t>培训记账户覆盖率</t>
  </si>
  <si>
    <t>补贴对象满意度</t>
  </si>
  <si>
    <t>年度目标2：</t>
  </si>
  <si>
    <t>临空经济区企业高质量发展奖补资金</t>
  </si>
  <si>
    <t>高新企业认定奖励</t>
  </si>
  <si>
    <t>20万/家</t>
  </si>
  <si>
    <t>进规入库工业企业奖励</t>
  </si>
  <si>
    <t>进规入库服务业企业（批发零售）奖励</t>
  </si>
  <si>
    <t>10万/家</t>
  </si>
  <si>
    <t>年度目标3：</t>
  </si>
  <si>
    <t>5G宏基站建设工作</t>
  </si>
  <si>
    <t>5G宏基站个数</t>
  </si>
  <si>
    <t>≥3座</t>
  </si>
  <si>
    <t>5G网络覆盖率</t>
  </si>
  <si>
    <t>基站周围村庄5G网络覆盖率</t>
  </si>
  <si>
    <t>社会公众满意度</t>
  </si>
  <si>
    <t>备注：
      1.“整体绩效总目标”：请结合部门职能、工作规划、项目支出投向等编报；绩效总目标可分解为多个子目标，每个子目标对应一项或多项绩效指标，绩效指标是绩效目标的细化和量化。
      2.“一级指标”和“二级指标”仅为参考指标框架，并非每一个绩效子目标都同时有产出指标和效益指标，部门（单位）可结合实际，自行选择填报。
      3.“二级指标”中“产出指标”请选择填报数量、质量、时效、成本等指标；“效益指标”请选择填报社会效益、经济效益、生态效益、可持续发展影响、服务对象满意度等指标。
      4.“绩效标准”：设定绩效指标值时的依据或参考标准。</t>
  </si>
  <si>
    <t>2023年度项目申报表</t>
  </si>
  <si>
    <t>项目单位</t>
  </si>
  <si>
    <t>区经济发展局</t>
  </si>
  <si>
    <t>项目名称</t>
  </si>
  <si>
    <t>人员用餐与公用经费</t>
  </si>
  <si>
    <t>项目联系人</t>
  </si>
  <si>
    <t>尹恒</t>
  </si>
  <si>
    <t>项目类型</t>
  </si>
  <si>
    <t>持续性项目</t>
  </si>
  <si>
    <t>项目属性</t>
  </si>
  <si>
    <t>项目期限</t>
  </si>
  <si>
    <t>一年</t>
  </si>
  <si>
    <t>立项依据和项目主要内容</t>
  </si>
  <si>
    <t>区经发局一共11人，餐费按每人每月单位补助400元，全年需补助5.28万元；公用经费按每人每年1万元列入预算，全年需11万元</t>
  </si>
  <si>
    <t>项目(绩效)目标实现及实施计划</t>
  </si>
  <si>
    <t>绩
效
指
标</t>
  </si>
  <si>
    <t>三级指标</t>
  </si>
  <si>
    <t>按季度结算</t>
  </si>
  <si>
    <t>4次</t>
  </si>
  <si>
    <t>进度指标</t>
  </si>
  <si>
    <t>经费拨付率</t>
  </si>
  <si>
    <t>服务对象
满意度指标</t>
  </si>
  <si>
    <t>单位同志满意度</t>
  </si>
  <si>
    <t>项目支出安排</t>
  </si>
  <si>
    <t>明细项目</t>
  </si>
  <si>
    <t>经费拨款</t>
  </si>
  <si>
    <t>非税拨款</t>
  </si>
  <si>
    <t>上级专款</t>
  </si>
  <si>
    <t>其他收入</t>
  </si>
  <si>
    <t>餐费</t>
  </si>
  <si>
    <t>公用经费</t>
  </si>
  <si>
    <t>合计（元）</t>
  </si>
  <si>
    <t>单位审核意见</t>
  </si>
  <si>
    <t xml:space="preserve">   年    月    日</t>
  </si>
  <si>
    <t>财政审核意见</t>
  </si>
  <si>
    <t>统计业务经费</t>
  </si>
  <si>
    <t>江嫚</t>
  </si>
  <si>
    <t>“四库”平台维护，日常统计调研、开展统计宣传周、宣传日、邀请专家讲座等活动； 组织企业统计员和乡镇统计员进行统计业务培训等。</t>
  </si>
  <si>
    <t>做好“四库”平台更新维护工作，了解企业动态，更好地为企业服务,促进我区区域经济增长；加强对企业、乡镇、村的调研工作，对统计人员进行统计各项工作的业务培训，提高工作积极性，加强工作效率，保证上报数据质量。</t>
  </si>
  <si>
    <t>“四库”平台维护</t>
  </si>
  <si>
    <t>成本指标</t>
  </si>
  <si>
    <t>统计业务培训等经费</t>
  </si>
  <si>
    <t>2万</t>
  </si>
  <si>
    <t>资料印制等其他经费</t>
  </si>
  <si>
    <t>4万</t>
  </si>
  <si>
    <t>效果指标</t>
  </si>
  <si>
    <t>1、“四库”平台维护，日常统计调研、开展统计宣传周、宣传日、邀请专家讲座等活动</t>
  </si>
  <si>
    <t>2、组织企业统计员和乡镇统计员进行统计业务培训等</t>
  </si>
  <si>
    <t>科技业务经费</t>
  </si>
  <si>
    <t>朱仕全</t>
  </si>
  <si>
    <t>1.组织企业参加“科惠行动”等技术成果对接活动，做好企业技术合同认定登记工作，支持区内创新主体申报国家、省、市级项目与平台，协助落实各项奖励政策；
2.为普及科普知识，提升青少年科学素养，养成学科学、爱科学的精神，计划2023年组织几场科普讲座，讲课费等。                                                                        3.提高企业科技政策知晓率，及请有关专家过来给企业解决申报高企难点，专家费等。
4、组织企业开会，培训等费用。</t>
  </si>
  <si>
    <t>经费拨付速度</t>
  </si>
  <si>
    <t>≥95％</t>
  </si>
  <si>
    <t>1.组织企业参加“科惠行动”等技术成果对接活动，做好企业技术合同认定登记工作，支持区内创新主体申报国家、省、市级项目与平台，协助落实各项奖励政策</t>
  </si>
  <si>
    <t>2、科普讲座</t>
  </si>
  <si>
    <t>3、提高企业科技政策知晓率，及请有关专家过来给企业解决申报高企难点</t>
  </si>
  <si>
    <t>4、组织企业开会，培训等办公费用</t>
  </si>
  <si>
    <t>经信业务经费</t>
  </si>
  <si>
    <t>裴念华</t>
  </si>
  <si>
    <t>1.双千工程。根据《关于进一步健全“千名干部进企业 优化环境促发展”活动机制的通知》（鄂州双千办发【2020】5号），需组织开展活动、培训、宣传等；                                  
2.安全检查。根据《市安委办关于迅速开展消防安全隐患排查整治行动的紧急通知》、《市经信局关于开展全市工业行业安全生产突出问题专项整治工作的通知》，需请第三方安全专家每月开展工贸企业安全检查；                                                      3.专项行动。根据《关于印发&lt;鄂州市2020年淘汰落后产能工作方案&gt;的通知》（鄂州淘能办发【2020】1号）等文件要求，需组织开展淘汰落后产能、关停搬转、化解落后产能检查和宣传；                 
4.活动创建。根据《鄂州市临空经济区2022年清廉文化建设重点工作方案》、《鄂州市临空经济区2022年区直单位平安建设目标管理》，需组织开展相关活动、印制相关资料等；
5.集群考核。根据《省经信厅办公室关于做好2021年度全省重点成长型产业集群考核和2022年度申报工作的通知》，需请第三方机构编制考核资料；</t>
  </si>
  <si>
    <t>培训场次</t>
  </si>
  <si>
    <t>检查次数</t>
  </si>
  <si>
    <t>≥12</t>
  </si>
  <si>
    <t>宣传场次</t>
  </si>
  <si>
    <t>≥8</t>
  </si>
  <si>
    <t>培训参与度</t>
  </si>
  <si>
    <t>隐患整改率</t>
  </si>
  <si>
    <t>宣传知晓度</t>
  </si>
  <si>
    <t>企业满意度</t>
  </si>
  <si>
    <t>1、双千工程经费</t>
  </si>
  <si>
    <t>2、安全检查经费</t>
  </si>
  <si>
    <t>3、各专项行动经费</t>
  </si>
  <si>
    <t>4、创建活动经费</t>
  </si>
  <si>
    <t>5、集群考核</t>
  </si>
  <si>
    <t>发改业务经费</t>
  </si>
  <si>
    <t>杨恒</t>
  </si>
  <si>
    <t>1.组织我区企业参加现代服务业领军人才培训班等活动；
2.根据《省信用办关于开展失信约束措施清理规范工作的通知》（鄂信用办〔2021〕1号），开展失信行为惩戒、守信行为激励等活动，开展行政处罚公示信息协同修复改革试点工作，开展我区信用体系建设业务培训等；                                                             3.根据《鄂州市落实全国深化“放管服”改革优化营商环境电视电话会议重点任务分工方案》、《关于进一步优化营商环境更好服务市场主体的实施意见》等文件精神，需活动开展经费、调研考察费等；
4.重大项目日常调度、全市集中开工和项目拉练等；
5.根据国家发改委下发的《关于印发〈价格监测补助资金使用管理办法〉的通知》（发改价监中心〔2016〕18号）精神，确定补助资金使用范围和补助对象为全区3个乡镇价格监测点采报价人员劳务补助；
6.根据《关于印发鄂州市2022年度油气长输管线和电力行业安全生产工作要点的通知》（鄂州油气管道办〔2022〕2号），开展经常性、系统性的安全生产检查和宣传活动。</t>
  </si>
  <si>
    <t>审批备案数</t>
  </si>
  <si>
    <t>≥60</t>
  </si>
  <si>
    <t>集中开工和项目拉练数</t>
  </si>
  <si>
    <t>≥5</t>
  </si>
  <si>
    <t>优化营商环境报送次数</t>
  </si>
  <si>
    <t>≥3</t>
  </si>
  <si>
    <t>项目单位满意度</t>
  </si>
  <si>
    <t>规上企业满意度</t>
  </si>
  <si>
    <t>1、组织我区企业参加现代服务业领军人才培训班等活动</t>
  </si>
  <si>
    <t>2、开展失信行为惩戒、守信行为激励等活动，开展行政处罚公示信息协同修复改革试点工作，开展我区信用体系建设业务培训等</t>
  </si>
  <si>
    <t>3、优化营商环境活动开展经费、调研考察费等</t>
  </si>
  <si>
    <t>4、重大项目日常调度、全市集中开工和项目拉练等</t>
  </si>
  <si>
    <t>5、全区3个乡镇价格监测点采报价人员劳务补助</t>
  </si>
  <si>
    <t>6、开展经常性、系统性的安全生产检查和宣传活动</t>
  </si>
  <si>
    <t>价格认定专项经费</t>
  </si>
  <si>
    <t>詹铨衡</t>
  </si>
  <si>
    <t>聘请有资质的第三方评估公司对标的物价进行市场价格调查评估，以便按时完成出具价格认定结论书的相关工作</t>
  </si>
  <si>
    <t>商务贸易经费</t>
  </si>
  <si>
    <t>根据《关于做好第三届中国国际进口博览会相关工作的通知》、《关于开展2020年“诚信兴商宣传月”活动的通知》、《关于印发2020年鄂州市“消费促进月”活动实施方案的通知》、市商贸（成品油）安全生产专委会办公室《关于做好商贸（成品油）流通领域》、关于落实商务部《商场、超市疫情防控技术指南》等文件精神，需组织开展相关活动。</t>
  </si>
  <si>
    <t>培训学习场次</t>
  </si>
  <si>
    <t>培训学习参与度</t>
  </si>
  <si>
    <t>商贸企业满意度</t>
  </si>
  <si>
    <t>根据鄂州市“四上”企业扶持培育入库奖励办法及《临空经济区关于支持企业高质量发展若干奖补政策》（鄂州临空办发〔2022〕12号）等相关文件精神，2023年我区预计将拨付以下奖励资金：
1.根据鄂州市“四上”企业扶持培育入库奖励办法，对符合进规入库工业企业奖励20万元，区级配套20万元，；对当年纳入固定资产投资库的工业技改投资项目，一次性给予固定资产投资项目前期费用奖补资金（其中投资2000万元（不含）以下的，奖补1万元，投资2000万元至1亿(不含)的，奖补3万元，投资1亿元以上的，奖补5万元。                                              
2.根据鄂州市“四上”企业扶持培育入库奖励办法，对符合进规入库服务业企业（批发零售）奖励10万元，商业综合体20万元，市区各承担一半。     
3. 根据鄂州市“四上”企业扶持培育入库奖励办法，对资质等级建筑业企业首次入统给予一次性奖励资金5万元。                                                 
4.根据市科技局文件要求，给予新进高新企业奖励20万元。
5.重点服务业奖励资金，根据《临空经济区关于支持企业高质量发展若干奖补政策》（鄂州临空办发〔2022〕12号），对当年营收增幅达到30%及以上，贡献率进入全市行业前十的规模（限额）以上服务业企业给予奖励资金；对当年度首次纳入省“五个一百工程”的重点项目给予奖励资金。
6.企业外贸出口奖励资金，根据《临空经济区关于支持企业高质量发展若干奖补政策》（鄂州临空办发〔2022〕12号）。
7.省级专精特新“小巨人”企业奖励资金，根据《临空经济区关于支持企业高质量发展若干奖补政策》（鄂州临空办发〔2022〕12号），对省级专精特新“小巨人”企业奖励20万元。
8.2022年市级“星创天地”奖励资金3万元/家；
9.2022年科技型中小企业入库奖励资金1万元/家。</t>
  </si>
  <si>
    <t>促进我区中小企业成长，促进区域经济增长。</t>
  </si>
  <si>
    <t>高新企业认定奖励金</t>
  </si>
  <si>
    <t>1次</t>
  </si>
  <si>
    <t>工业企业入库奖励资金</t>
  </si>
  <si>
    <t>服务业奖励资金</t>
  </si>
  <si>
    <t>工业、服务业、建筑业企业奖励资金</t>
  </si>
  <si>
    <t>企业（含四下）统计人员专项补贴</t>
  </si>
  <si>
    <t>根据（鄂州临空办文〔2022〕6号）《关于临空经济区贯彻落实国家统计督查反馈意见整改工作方案》</t>
  </si>
  <si>
    <t>统计人员提高工作积极性，加强工作效率，保证上报数据质量。</t>
  </si>
  <si>
    <t>企业统计人员上报数据补贴</t>
  </si>
  <si>
    <t>企业统计人员满意度</t>
  </si>
  <si>
    <t>（乡村）统计人员专项补贴</t>
  </si>
  <si>
    <t>根据（鄂州政办发〔2022〕17号）《关于进一步加强统计工作的通知》</t>
  </si>
  <si>
    <t>乡镇补贴</t>
  </si>
  <si>
    <t>村（居）委会补贴</t>
  </si>
  <si>
    <t>村（居）委会覆盖率</t>
  </si>
  <si>
    <t>调查队人员专项补贴</t>
  </si>
  <si>
    <t>根据（鄂州政办发【2015】年60号）《关于进一步加强统计工作的通知》，包含住户调查、粮食调查、工业生产价格调查和人员补贴。</t>
  </si>
  <si>
    <t>培训人次</t>
  </si>
  <si>
    <t>≥40</t>
  </si>
  <si>
    <t>记账户宣传知晓度</t>
  </si>
  <si>
    <t>群众满意程度</t>
  </si>
  <si>
    <t>1、住户调查中调查户补贴</t>
  </si>
  <si>
    <t>2、辅调员补贴</t>
  </si>
  <si>
    <t>3、新一轮话费补贴</t>
  </si>
  <si>
    <t>4、调查队专业日常宣传、培训</t>
  </si>
  <si>
    <t>5、市调查队抽调人员工资补贴</t>
  </si>
  <si>
    <t>5G宏基站建设补贴专项资金</t>
  </si>
  <si>
    <t>根据《省经信厅关于开展5G宏基站建设补贴资金申报工作的通知》（鄂经信规划函【2021】212号），省、市、区财政需按1:2：2比例配套资金。</t>
  </si>
  <si>
    <t>5G基站个数</t>
  </si>
  <si>
    <t>社会效益
指标</t>
  </si>
  <si>
    <t>5G宏基站建设补贴资金</t>
  </si>
  <si>
    <t>第五次经济普查经费</t>
  </si>
  <si>
    <t>PAD设备采购、两员报酬、宣传费、其他（包含印刷费、交通费、培训费、办公费等）。</t>
  </si>
  <si>
    <t>培训次数</t>
  </si>
  <si>
    <t>≥100</t>
  </si>
  <si>
    <t>企业调查覆盖率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</si>
</sst>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26"/>
      <name val="黑体"/>
      <charset val="134"/>
    </font>
    <font>
      <sz val="16"/>
      <name val="宋体"/>
      <charset val="134"/>
    </font>
    <font>
      <sz val="16"/>
      <name val="仿宋"/>
      <charset val="134"/>
    </font>
    <font>
      <sz val="12"/>
      <name val="仿宋"/>
      <charset val="134"/>
    </font>
    <font>
      <sz val="12"/>
      <color rgb="FFFF0000"/>
      <name val="仿宋"/>
      <charset val="134"/>
    </font>
    <font>
      <sz val="11"/>
      <color theme="1"/>
      <name val="仿宋"/>
      <charset val="134"/>
    </font>
    <font>
      <sz val="12"/>
      <color theme="1"/>
      <name val="仿宋"/>
      <charset val="134"/>
    </font>
    <font>
      <b/>
      <sz val="12"/>
      <name val="仿宋"/>
      <charset val="134"/>
    </font>
    <font>
      <sz val="12"/>
      <name val="宋体"/>
      <charset val="134"/>
    </font>
    <font>
      <sz val="13"/>
      <name val="仿宋"/>
      <charset val="134"/>
    </font>
    <font>
      <sz val="9"/>
      <name val="仿宋"/>
      <charset val="134"/>
    </font>
    <font>
      <sz val="11"/>
      <name val="仿宋"/>
      <charset val="134"/>
    </font>
    <font>
      <sz val="10"/>
      <name val="仿宋"/>
      <charset val="134"/>
    </font>
    <font>
      <sz val="13"/>
      <color indexed="8"/>
      <name val="仿宋"/>
      <charset val="134"/>
    </font>
    <font>
      <sz val="11"/>
      <name val="宋体"/>
      <charset val="134"/>
    </font>
    <font>
      <sz val="11"/>
      <name val="仿宋_GB2312"/>
      <charset val="134"/>
    </font>
    <font>
      <sz val="12"/>
      <name val="仿宋_GB2312"/>
      <charset val="134"/>
    </font>
    <font>
      <b/>
      <sz val="18"/>
      <name val="宋体"/>
      <charset val="134"/>
    </font>
    <font>
      <b/>
      <sz val="12"/>
      <name val="仿宋_GB2312"/>
      <charset val="134"/>
    </font>
    <font>
      <sz val="12"/>
      <color theme="1"/>
      <name val="仿宋_GB2312"/>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65"/>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3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3" applyNumberFormat="0" applyFill="0" applyAlignment="0" applyProtection="0">
      <alignment vertical="center"/>
    </xf>
    <xf numFmtId="0" fontId="28" fillId="0" borderId="33" applyNumberFormat="0" applyFill="0" applyAlignment="0" applyProtection="0">
      <alignment vertical="center"/>
    </xf>
    <xf numFmtId="0" fontId="29" fillId="0" borderId="34" applyNumberFormat="0" applyFill="0" applyAlignment="0" applyProtection="0">
      <alignment vertical="center"/>
    </xf>
    <xf numFmtId="0" fontId="29" fillId="0" borderId="0" applyNumberFormat="0" applyFill="0" applyBorder="0" applyAlignment="0" applyProtection="0">
      <alignment vertical="center"/>
    </xf>
    <xf numFmtId="0" fontId="30" fillId="3" borderId="35" applyNumberFormat="0" applyAlignment="0" applyProtection="0">
      <alignment vertical="center"/>
    </xf>
    <xf numFmtId="0" fontId="31" fillId="4" borderId="36" applyNumberFormat="0" applyAlignment="0" applyProtection="0">
      <alignment vertical="center"/>
    </xf>
    <xf numFmtId="0" fontId="32" fillId="4" borderId="35" applyNumberFormat="0" applyAlignment="0" applyProtection="0">
      <alignment vertical="center"/>
    </xf>
    <xf numFmtId="0" fontId="33" fillId="5" borderId="37" applyNumberFormat="0" applyAlignment="0" applyProtection="0">
      <alignment vertical="center"/>
    </xf>
    <xf numFmtId="0" fontId="34" fillId="0" borderId="38" applyNumberFormat="0" applyFill="0" applyAlignment="0" applyProtection="0">
      <alignment vertical="center"/>
    </xf>
    <xf numFmtId="0" fontId="35" fillId="0" borderId="3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9" fillId="0" borderId="0" applyProtection="0"/>
    <xf numFmtId="0" fontId="9" fillId="0" borderId="0">
      <alignment vertical="center"/>
    </xf>
    <xf numFmtId="0" fontId="9" fillId="0" borderId="0"/>
  </cellStyleXfs>
  <cellXfs count="156">
    <xf numFmtId="0" fontId="0" fillId="0" borderId="0" xfId="0">
      <alignment vertical="center"/>
    </xf>
    <xf numFmtId="0" fontId="1" fillId="0" borderId="0"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vertical="center"/>
      <protection locked="0"/>
    </xf>
    <xf numFmtId="0" fontId="4" fillId="0" borderId="1" xfId="0"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center" vertical="center"/>
      <protection locked="0"/>
    </xf>
    <xf numFmtId="0" fontId="4" fillId="0" borderId="3"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center" vertical="center"/>
      <protection locked="0"/>
    </xf>
    <xf numFmtId="0" fontId="4" fillId="0" borderId="6" xfId="0" applyNumberFormat="1" applyFont="1" applyFill="1" applyBorder="1" applyAlignment="1" applyProtection="1">
      <alignment horizontal="center" vertical="center"/>
      <protection locked="0"/>
    </xf>
    <xf numFmtId="0" fontId="5" fillId="0" borderId="7" xfId="0" applyNumberFormat="1" applyFont="1" applyFill="1" applyBorder="1" applyAlignment="1" applyProtection="1">
      <alignment horizontal="center" vertical="center"/>
      <protection locked="0"/>
    </xf>
    <xf numFmtId="0" fontId="5" fillId="0" borderId="8" xfId="0" applyNumberFormat="1" applyFont="1" applyFill="1" applyBorder="1" applyAlignment="1" applyProtection="1">
      <alignment horizontal="center" vertical="center"/>
      <protection locked="0"/>
    </xf>
    <xf numFmtId="0" fontId="5" fillId="0" borderId="9" xfId="0" applyNumberFormat="1" applyFont="1" applyFill="1" applyBorder="1" applyAlignment="1" applyProtection="1">
      <alignment horizontal="center" vertical="center"/>
      <protection locked="0"/>
    </xf>
    <xf numFmtId="0" fontId="5" fillId="0" borderId="10" xfId="0" applyNumberFormat="1" applyFont="1" applyFill="1" applyBorder="1" applyAlignment="1" applyProtection="1">
      <alignment horizontal="center" vertical="center"/>
      <protection locked="0"/>
    </xf>
    <xf numFmtId="0" fontId="5" fillId="0" borderId="0" xfId="0" applyNumberFormat="1" applyFont="1" applyFill="1" applyAlignment="1" applyProtection="1">
      <alignment horizontal="center" vertical="center"/>
      <protection locked="0"/>
    </xf>
    <xf numFmtId="0" fontId="5" fillId="0" borderId="11"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protection locked="0"/>
    </xf>
    <xf numFmtId="0" fontId="5" fillId="0" borderId="13" xfId="0" applyNumberFormat="1" applyFont="1" applyFill="1" applyBorder="1" applyAlignment="1" applyProtection="1">
      <alignment horizontal="center" vertical="center"/>
      <protection locked="0"/>
    </xf>
    <xf numFmtId="0" fontId="5" fillId="0" borderId="14" xfId="0" applyNumberFormat="1" applyFont="1" applyFill="1" applyBorder="1" applyAlignment="1" applyProtection="1">
      <alignment horizontal="center" vertical="center"/>
      <protection locked="0"/>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NumberFormat="1" applyFont="1" applyFill="1" applyBorder="1" applyAlignment="1" applyProtection="1">
      <alignment horizontal="center" vertical="center"/>
      <protection locked="0"/>
    </xf>
    <xf numFmtId="0" fontId="7" fillId="0" borderId="6"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vertical="center" wrapText="1"/>
      <protection locked="0"/>
    </xf>
    <xf numFmtId="0" fontId="4" fillId="0" borderId="5" xfId="0" applyNumberFormat="1" applyFont="1" applyFill="1" applyBorder="1" applyAlignment="1" applyProtection="1">
      <alignment vertical="center"/>
      <protection locked="0"/>
    </xf>
    <xf numFmtId="0" fontId="4" fillId="0" borderId="6" xfId="0" applyNumberFormat="1" applyFont="1" applyFill="1" applyBorder="1" applyAlignment="1" applyProtection="1">
      <alignment vertical="center"/>
      <protection locked="0"/>
    </xf>
    <xf numFmtId="0" fontId="4" fillId="0" borderId="5"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left" vertical="center"/>
      <protection locked="0"/>
    </xf>
    <xf numFmtId="0" fontId="4" fillId="0" borderId="6" xfId="0" applyNumberFormat="1" applyFont="1" applyFill="1" applyBorder="1" applyAlignment="1" applyProtection="1">
      <alignment horizontal="left" vertical="center"/>
      <protection locked="0"/>
    </xf>
    <xf numFmtId="0" fontId="4" fillId="0" borderId="15" xfId="49" applyNumberFormat="1" applyFont="1" applyFill="1" applyBorder="1" applyAlignment="1" applyProtection="1">
      <alignment horizontal="center" vertical="center" wrapText="1"/>
      <protection locked="0"/>
    </xf>
    <xf numFmtId="0" fontId="8" fillId="0" borderId="16" xfId="49" applyNumberFormat="1" applyFont="1" applyFill="1" applyBorder="1" applyAlignment="1" applyProtection="1">
      <alignment horizontal="center" vertical="center" wrapText="1"/>
      <protection locked="0"/>
    </xf>
    <xf numFmtId="0" fontId="8" fillId="0" borderId="17" xfId="49" applyNumberFormat="1" applyFont="1" applyFill="1" applyBorder="1" applyAlignment="1" applyProtection="1">
      <alignment horizontal="center" vertical="center" wrapText="1"/>
      <protection locked="0"/>
    </xf>
    <xf numFmtId="0" fontId="8" fillId="0" borderId="18" xfId="49" applyNumberFormat="1" applyFont="1" applyFill="1" applyBorder="1" applyAlignment="1" applyProtection="1">
      <alignment horizontal="center" vertical="center" wrapText="1"/>
      <protection locked="0"/>
    </xf>
    <xf numFmtId="0" fontId="4" fillId="0" borderId="5" xfId="49" applyNumberFormat="1" applyFont="1" applyFill="1" applyBorder="1" applyAlignment="1" applyProtection="1">
      <alignment horizontal="center" vertical="center" wrapText="1"/>
      <protection locked="0"/>
    </xf>
    <xf numFmtId="0" fontId="9" fillId="0" borderId="5" xfId="49" applyFont="1" applyFill="1" applyBorder="1" applyAlignment="1" applyProtection="1">
      <alignment horizontal="center" vertical="center" wrapText="1"/>
    </xf>
    <xf numFmtId="0" fontId="4" fillId="0" borderId="6" xfId="49" applyNumberFormat="1" applyFont="1" applyFill="1" applyBorder="1" applyAlignment="1" applyProtection="1">
      <alignment horizontal="center" vertical="center" wrapText="1"/>
      <protection locked="0"/>
    </xf>
    <xf numFmtId="9" fontId="4" fillId="0" borderId="6" xfId="0" applyNumberFormat="1" applyFont="1" applyFill="1" applyBorder="1" applyAlignment="1" applyProtection="1">
      <alignment horizontal="center" vertical="center"/>
      <protection locked="0"/>
    </xf>
    <xf numFmtId="9" fontId="4" fillId="0" borderId="6" xfId="49" applyNumberFormat="1" applyFont="1" applyFill="1" applyBorder="1" applyAlignment="1" applyProtection="1">
      <alignment horizontal="center" vertical="center" wrapText="1"/>
      <protection locked="0"/>
    </xf>
    <xf numFmtId="0" fontId="4" fillId="0" borderId="19" xfId="49" applyNumberFormat="1" applyFont="1" applyFill="1" applyBorder="1" applyAlignment="1" applyProtection="1">
      <alignment horizontal="center" vertical="center" wrapText="1"/>
      <protection locked="0"/>
    </xf>
    <xf numFmtId="0" fontId="4" fillId="0" borderId="20" xfId="49" applyNumberFormat="1" applyFont="1" applyFill="1" applyBorder="1" applyAlignment="1" applyProtection="1">
      <alignment horizontal="center" vertical="center" wrapText="1"/>
      <protection locked="0"/>
    </xf>
    <xf numFmtId="0" fontId="10" fillId="0" borderId="21" xfId="49" applyFont="1" applyFill="1" applyBorder="1" applyAlignment="1" applyProtection="1">
      <alignment horizontal="center" vertical="center" wrapText="1"/>
    </xf>
    <xf numFmtId="0" fontId="10" fillId="0" borderId="22" xfId="49" applyFont="1" applyFill="1" applyBorder="1" applyAlignment="1" applyProtection="1">
      <alignment horizontal="center" vertical="center" wrapText="1"/>
    </xf>
    <xf numFmtId="0" fontId="8" fillId="0" borderId="23" xfId="0" applyNumberFormat="1" applyFont="1" applyFill="1" applyBorder="1" applyAlignment="1" applyProtection="1">
      <alignment horizontal="center" vertical="center"/>
      <protection locked="0"/>
    </xf>
    <xf numFmtId="0" fontId="8" fillId="0" borderId="5" xfId="0" applyNumberFormat="1" applyFont="1" applyFill="1" applyBorder="1" applyAlignment="1" applyProtection="1">
      <alignment horizontal="center" vertical="center"/>
      <protection locked="0"/>
    </xf>
    <xf numFmtId="0" fontId="8" fillId="0" borderId="24"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protection locked="0"/>
    </xf>
    <xf numFmtId="0" fontId="4" fillId="0" borderId="23"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4" fillId="0" borderId="22" xfId="0" applyNumberFormat="1" applyFont="1" applyFill="1" applyBorder="1" applyAlignment="1" applyProtection="1">
      <alignment horizontal="right"/>
      <protection locked="0"/>
    </xf>
    <xf numFmtId="0" fontId="4" fillId="0" borderId="25" xfId="0" applyNumberFormat="1" applyFont="1" applyFill="1" applyBorder="1" applyAlignment="1" applyProtection="1">
      <alignment horizontal="right"/>
      <protection locked="0"/>
    </xf>
    <xf numFmtId="0" fontId="4" fillId="0" borderId="26" xfId="0" applyNumberFormat="1" applyFont="1" applyFill="1" applyBorder="1" applyAlignment="1" applyProtection="1">
      <alignment horizontal="center" vertical="center" wrapText="1"/>
      <protection locked="0"/>
    </xf>
    <xf numFmtId="0" fontId="4" fillId="0" borderId="27" xfId="0" applyNumberFormat="1" applyFont="1" applyFill="1" applyBorder="1" applyAlignment="1" applyProtection="1">
      <alignment horizontal="right"/>
      <protection locked="0"/>
    </xf>
    <xf numFmtId="0" fontId="4" fillId="0" borderId="28" xfId="0" applyNumberFormat="1" applyFont="1" applyFill="1" applyBorder="1" applyAlignment="1" applyProtection="1">
      <alignment horizontal="right"/>
      <protection locked="0"/>
    </xf>
    <xf numFmtId="0" fontId="5" fillId="0" borderId="5" xfId="0" applyNumberFormat="1" applyFont="1" applyFill="1" applyBorder="1" applyAlignment="1" applyProtection="1">
      <alignment horizontal="center" vertical="center"/>
      <protection locked="0"/>
    </xf>
    <xf numFmtId="0" fontId="5" fillId="0" borderId="6" xfId="0" applyNumberFormat="1" applyFont="1" applyFill="1" applyBorder="1" applyAlignment="1" applyProtection="1">
      <alignment horizontal="center" vertical="center"/>
      <protection locked="0"/>
    </xf>
    <xf numFmtId="0" fontId="4" fillId="0" borderId="4" xfId="49" applyNumberFormat="1" applyFont="1" applyFill="1" applyBorder="1" applyAlignment="1" applyProtection="1">
      <alignment horizontal="center" vertical="center" wrapText="1"/>
      <protection locked="0"/>
    </xf>
    <xf numFmtId="0" fontId="4" fillId="0" borderId="23" xfId="49" applyNumberFormat="1" applyFont="1" applyFill="1" applyBorder="1" applyAlignment="1" applyProtection="1">
      <alignment horizontal="center" vertical="center" wrapText="1"/>
      <protection locked="0"/>
    </xf>
    <xf numFmtId="0" fontId="4" fillId="0" borderId="29" xfId="49" applyNumberFormat="1" applyFont="1" applyFill="1" applyBorder="1" applyAlignment="1" applyProtection="1">
      <alignment horizontal="center" vertical="center" wrapText="1"/>
      <protection locked="0"/>
    </xf>
    <xf numFmtId="0" fontId="9" fillId="0" borderId="21" xfId="49" applyFont="1" applyFill="1" applyBorder="1" applyAlignment="1" applyProtection="1">
      <alignment horizontal="center" vertical="center" wrapText="1"/>
    </xf>
    <xf numFmtId="0" fontId="9" fillId="0" borderId="22" xfId="49" applyFont="1" applyFill="1" applyBorder="1" applyAlignment="1" applyProtection="1">
      <alignment horizontal="center" vertical="center" wrapText="1"/>
    </xf>
    <xf numFmtId="0" fontId="9" fillId="0" borderId="23" xfId="49" applyFont="1" applyFill="1" applyBorder="1" applyAlignment="1" applyProtection="1">
      <alignment horizontal="center" vertical="center" wrapText="1"/>
    </xf>
    <xf numFmtId="0" fontId="4" fillId="0" borderId="16" xfId="49" applyNumberFormat="1" applyFont="1" applyFill="1" applyBorder="1" applyAlignment="1" applyProtection="1">
      <alignment horizontal="center" vertical="center" wrapText="1"/>
      <protection locked="0"/>
    </xf>
    <xf numFmtId="0" fontId="4" fillId="0" borderId="23"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10" fillId="0" borderId="23" xfId="49" applyFont="1" applyFill="1" applyBorder="1" applyAlignment="1" applyProtection="1">
      <alignment horizontal="center" vertical="center" wrapText="1"/>
    </xf>
    <xf numFmtId="0" fontId="4" fillId="0" borderId="30" xfId="49"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vertical="center"/>
      <protection locked="0"/>
    </xf>
    <xf numFmtId="0" fontId="11" fillId="0" borderId="3" xfId="0" applyNumberFormat="1" applyFont="1" applyFill="1" applyBorder="1" applyAlignment="1" applyProtection="1">
      <alignment horizontal="center" vertical="center"/>
      <protection locked="0"/>
    </xf>
    <xf numFmtId="0" fontId="11" fillId="0" borderId="5" xfId="0" applyNumberFormat="1" applyFont="1" applyFill="1" applyBorder="1" applyAlignment="1" applyProtection="1">
      <alignment vertical="center" wrapText="1"/>
      <protection locked="0"/>
    </xf>
    <xf numFmtId="0" fontId="11" fillId="0" borderId="5" xfId="0" applyNumberFormat="1" applyFont="1" applyFill="1" applyBorder="1" applyAlignment="1" applyProtection="1">
      <alignment vertical="center"/>
      <protection locked="0"/>
    </xf>
    <xf numFmtId="0" fontId="11" fillId="0" borderId="6" xfId="0" applyNumberFormat="1" applyFont="1" applyFill="1" applyBorder="1" applyAlignment="1" applyProtection="1">
      <alignment vertical="center"/>
      <protection locked="0"/>
    </xf>
    <xf numFmtId="0" fontId="12" fillId="0" borderId="4" xfId="0" applyNumberFormat="1" applyFont="1" applyFill="1" applyBorder="1" applyAlignment="1" applyProtection="1">
      <alignment horizontal="center" vertical="center" wrapText="1"/>
      <protection locked="0"/>
    </xf>
    <xf numFmtId="0" fontId="4" fillId="0" borderId="21" xfId="49" applyNumberFormat="1" applyFont="1" applyFill="1" applyBorder="1" applyAlignment="1" applyProtection="1">
      <alignment horizontal="center" vertical="center" wrapText="1"/>
      <protection locked="0"/>
    </xf>
    <xf numFmtId="0" fontId="4" fillId="0" borderId="22" xfId="49" applyNumberFormat="1" applyFont="1" applyFill="1" applyBorder="1" applyAlignment="1" applyProtection="1">
      <alignment horizontal="center" vertical="center" wrapText="1"/>
      <protection locked="0"/>
    </xf>
    <xf numFmtId="0" fontId="13" fillId="0" borderId="5" xfId="49" applyNumberFormat="1" applyFont="1" applyFill="1" applyBorder="1" applyAlignment="1" applyProtection="1">
      <alignment horizontal="center" vertical="center" wrapText="1"/>
      <protection locked="0"/>
    </xf>
    <xf numFmtId="0" fontId="4" fillId="0" borderId="17" xfId="49"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8" fillId="0" borderId="5" xfId="49" applyNumberFormat="1" applyFont="1" applyFill="1" applyBorder="1" applyAlignment="1" applyProtection="1">
      <alignment horizontal="center" vertical="center" wrapText="1"/>
      <protection locked="0"/>
    </xf>
    <xf numFmtId="9" fontId="4" fillId="0" borderId="5" xfId="49"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right"/>
      <protection locked="0"/>
    </xf>
    <xf numFmtId="0" fontId="10" fillId="0" borderId="5" xfId="49" applyFont="1" applyFill="1" applyBorder="1" applyAlignment="1" applyProtection="1">
      <alignment horizontal="center" vertical="center" wrapText="1"/>
    </xf>
    <xf numFmtId="0" fontId="14" fillId="0" borderId="5" xfId="51" applyFont="1" applyFill="1" applyBorder="1" applyAlignment="1" applyProtection="1">
      <alignment horizontal="center" vertical="center" wrapText="1"/>
    </xf>
    <xf numFmtId="0" fontId="13" fillId="0" borderId="5" xfId="0" applyNumberFormat="1" applyFont="1" applyFill="1" applyBorder="1" applyAlignment="1" applyProtection="1">
      <alignment vertical="center" wrapText="1"/>
      <protection locked="0"/>
    </xf>
    <xf numFmtId="0" fontId="13" fillId="0" borderId="5" xfId="0" applyNumberFormat="1" applyFont="1" applyFill="1" applyBorder="1" applyAlignment="1" applyProtection="1">
      <alignment vertical="center"/>
      <protection locked="0"/>
    </xf>
    <xf numFmtId="0" fontId="13" fillId="0" borderId="6" xfId="0" applyNumberFormat="1" applyFont="1" applyFill="1" applyBorder="1" applyAlignment="1" applyProtection="1">
      <alignment vertical="center"/>
      <protection locked="0"/>
    </xf>
    <xf numFmtId="0" fontId="10" fillId="0" borderId="7" xfId="49" applyFont="1" applyFill="1" applyBorder="1" applyAlignment="1" applyProtection="1">
      <alignment horizontal="center" vertical="center" wrapText="1"/>
    </xf>
    <xf numFmtId="0" fontId="10" fillId="0" borderId="8" xfId="49" applyFont="1" applyFill="1" applyBorder="1" applyAlignment="1" applyProtection="1">
      <alignment horizontal="center" vertical="center" wrapText="1"/>
    </xf>
    <xf numFmtId="0" fontId="10" fillId="0" borderId="20" xfId="49" applyFont="1" applyFill="1" applyBorder="1" applyAlignment="1" applyProtection="1">
      <alignment horizontal="center" vertical="center" wrapText="1"/>
    </xf>
    <xf numFmtId="0" fontId="13" fillId="0" borderId="23" xfId="0" applyNumberFormat="1" applyFont="1" applyFill="1" applyBorder="1" applyAlignment="1" applyProtection="1">
      <alignment horizontal="center" vertical="center" wrapText="1"/>
      <protection locked="0"/>
    </xf>
    <xf numFmtId="9" fontId="6" fillId="0" borderId="5" xfId="0" applyNumberFormat="1" applyFont="1" applyBorder="1" applyAlignment="1">
      <alignment horizontal="center" vertical="center"/>
    </xf>
    <xf numFmtId="9" fontId="4" fillId="0" borderId="5" xfId="0" applyNumberFormat="1" applyFont="1" applyFill="1" applyBorder="1" applyAlignment="1" applyProtection="1">
      <alignment horizontal="center" vertical="center"/>
      <protection locked="0"/>
    </xf>
    <xf numFmtId="0" fontId="8" fillId="0" borderId="20" xfId="0" applyNumberFormat="1" applyFont="1" applyFill="1" applyBorder="1" applyAlignment="1" applyProtection="1">
      <alignment horizontal="center" vertical="center"/>
      <protection locked="0"/>
    </xf>
    <xf numFmtId="0" fontId="8" fillId="0" borderId="29" xfId="0" applyNumberFormat="1" applyFont="1" applyFill="1" applyBorder="1" applyAlignment="1" applyProtection="1">
      <alignment horizontal="center" vertical="center"/>
      <protection locked="0"/>
    </xf>
    <xf numFmtId="0" fontId="8" fillId="0" borderId="29" xfId="0" applyNumberFormat="1" applyFont="1" applyFill="1" applyBorder="1" applyAlignment="1" applyProtection="1">
      <alignment horizontal="center" vertical="center" wrapText="1"/>
      <protection locked="0"/>
    </xf>
    <xf numFmtId="0" fontId="8" fillId="0" borderId="31" xfId="0" applyNumberFormat="1" applyFont="1" applyFill="1" applyBorder="1" applyAlignment="1" applyProtection="1">
      <alignment horizontal="center" vertical="center"/>
      <protection locked="0"/>
    </xf>
    <xf numFmtId="0" fontId="11" fillId="0" borderId="5" xfId="49" applyNumberFormat="1" applyFont="1" applyFill="1" applyBorder="1" applyAlignment="1" applyProtection="1">
      <alignment horizontal="center" vertical="center" wrapText="1"/>
      <protection locked="0"/>
    </xf>
    <xf numFmtId="0" fontId="11" fillId="0" borderId="23" xfId="49"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left" vertical="center" wrapText="1"/>
      <protection locked="0"/>
    </xf>
    <xf numFmtId="0" fontId="13" fillId="0" borderId="5" xfId="0" applyNumberFormat="1" applyFont="1" applyFill="1" applyBorder="1" applyAlignment="1" applyProtection="1">
      <alignment horizontal="left" vertical="center"/>
      <protection locked="0"/>
    </xf>
    <xf numFmtId="0" fontId="13" fillId="0" borderId="6" xfId="0" applyNumberFormat="1" applyFont="1" applyFill="1" applyBorder="1" applyAlignment="1" applyProtection="1">
      <alignment horizontal="left" vertical="center"/>
      <protection locked="0"/>
    </xf>
    <xf numFmtId="0" fontId="9" fillId="0" borderId="6" xfId="0" applyNumberFormat="1" applyFont="1" applyFill="1" applyBorder="1" applyAlignment="1" applyProtection="1">
      <alignment horizontal="center" vertical="center"/>
      <protection locked="0"/>
    </xf>
    <xf numFmtId="0" fontId="13" fillId="0" borderId="23" xfId="49" applyNumberFormat="1" applyFont="1" applyFill="1" applyBorder="1" applyAlignment="1" applyProtection="1">
      <alignment horizontal="center" vertical="center" wrapText="1"/>
      <protection locked="0"/>
    </xf>
    <xf numFmtId="0" fontId="4" fillId="0" borderId="23" xfId="0" applyNumberFormat="1" applyFont="1" applyFill="1" applyBorder="1" applyAlignment="1" applyProtection="1">
      <alignment horizontal="center" vertical="center"/>
      <protection locked="0"/>
    </xf>
    <xf numFmtId="0" fontId="4" fillId="0" borderId="23" xfId="0" applyNumberFormat="1" applyFont="1" applyFill="1" applyBorder="1" applyAlignment="1" applyProtection="1">
      <alignment horizontal="left" vertical="center"/>
      <protection locked="0"/>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9" fillId="0" borderId="0" xfId="0" applyFont="1" applyFill="1" applyBorder="1" applyAlignment="1">
      <alignment vertical="center"/>
    </xf>
    <xf numFmtId="0" fontId="18"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5"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21" xfId="0" applyFont="1" applyFill="1" applyBorder="1" applyAlignment="1">
      <alignment horizontal="justify" vertical="center" wrapText="1"/>
    </xf>
    <xf numFmtId="0" fontId="16" fillId="0" borderId="22" xfId="0" applyFont="1" applyFill="1" applyBorder="1" applyAlignment="1">
      <alignment horizontal="justify" vertical="center" wrapText="1"/>
    </xf>
    <xf numFmtId="0" fontId="16" fillId="0" borderId="23" xfId="0" applyFont="1" applyFill="1" applyBorder="1" applyAlignment="1">
      <alignment horizontal="justify" vertical="center" wrapText="1"/>
    </xf>
    <xf numFmtId="0" fontId="16" fillId="0" borderId="22" xfId="0" applyFont="1" applyFill="1" applyBorder="1" applyAlignment="1">
      <alignment vertical="center" wrapText="1"/>
    </xf>
    <xf numFmtId="0" fontId="16" fillId="0" borderId="23" xfId="0" applyFont="1" applyFill="1" applyBorder="1" applyAlignment="1">
      <alignment vertical="center" wrapText="1"/>
    </xf>
    <xf numFmtId="0" fontId="16" fillId="0" borderId="21"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9" fillId="0" borderId="21" xfId="0" applyFont="1" applyFill="1" applyBorder="1" applyAlignment="1">
      <alignment horizontal="center" vertical="center" wrapText="1"/>
    </xf>
    <xf numFmtId="0" fontId="17"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1" fillId="0" borderId="5" xfId="0" applyFont="1" applyFill="1" applyBorder="1" applyAlignment="1">
      <alignment horizontal="center" vertical="center" wrapText="1"/>
    </xf>
    <xf numFmtId="9" fontId="17" fillId="0" borderId="21" xfId="0" applyNumberFormat="1" applyFont="1" applyFill="1" applyBorder="1" applyAlignment="1">
      <alignment horizontal="center" vertical="center" wrapText="1"/>
    </xf>
    <xf numFmtId="0" fontId="17"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9" fillId="0" borderId="5" xfId="0" applyFont="1" applyFill="1" applyBorder="1" applyAlignment="1">
      <alignment horizontal="center" vertical="center"/>
    </xf>
    <xf numFmtId="9" fontId="9" fillId="0" borderId="5" xfId="0" applyNumberFormat="1" applyFont="1" applyFill="1" applyBorder="1" applyAlignment="1">
      <alignment horizontal="center" vertical="center"/>
    </xf>
    <xf numFmtId="9" fontId="17" fillId="0" borderId="5" xfId="0" applyNumberFormat="1" applyFont="1" applyFill="1" applyBorder="1" applyAlignment="1">
      <alignment horizontal="center" vertical="center" wrapText="1"/>
    </xf>
    <xf numFmtId="0" fontId="17" fillId="0" borderId="8"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58" xfId="50"/>
    <cellStyle name="常规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9525</xdr:colOff>
      <xdr:row>4</xdr:row>
      <xdr:rowOff>18415</xdr:rowOff>
    </xdr:from>
    <xdr:to>
      <xdr:col>4</xdr:col>
      <xdr:colOff>47625</xdr:colOff>
      <xdr:row>6</xdr:row>
      <xdr:rowOff>0</xdr:rowOff>
    </xdr:to>
    <xdr:sp>
      <xdr:nvSpPr>
        <xdr:cNvPr id="2" name="Line 1"/>
        <xdr:cNvSpPr/>
      </xdr:nvSpPr>
      <xdr:spPr>
        <a:xfrm>
          <a:off x="1195070" y="1142365"/>
          <a:ext cx="3806190" cy="308610"/>
        </a:xfrm>
        <a:prstGeom prst="line">
          <a:avLst/>
        </a:prstGeom>
        <a:ln w="9525" cap="flat" cmpd="sng">
          <a:solidFill>
            <a:srgbClr val="FFFFFF"/>
          </a:solidFill>
          <a:prstDash val="solid"/>
          <a:headEnd type="none" w="med" len="med"/>
          <a:tailEnd type="none" w="med" len="med"/>
        </a:ln>
      </xdr:spPr>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567055</xdr:colOff>
      <xdr:row>12</xdr:row>
      <xdr:rowOff>149225</xdr:rowOff>
    </xdr:to>
    <xdr:sp>
      <xdr:nvSpPr>
        <xdr:cNvPr id="2" name="Rectangle 4"/>
        <xdr:cNvSpPr/>
      </xdr:nvSpPr>
      <xdr:spPr>
        <a:xfrm>
          <a:off x="730250" y="2051050"/>
          <a:ext cx="1419860"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1055370</xdr:colOff>
      <xdr:row>13</xdr:row>
      <xdr:rowOff>6350</xdr:rowOff>
    </xdr:to>
    <xdr:sp>
      <xdr:nvSpPr>
        <xdr:cNvPr id="3" name="Rectangle 9"/>
        <xdr:cNvSpPr/>
      </xdr:nvSpPr>
      <xdr:spPr>
        <a:xfrm>
          <a:off x="4698365" y="2051050"/>
          <a:ext cx="172656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796925" y="210185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311785</xdr:colOff>
      <xdr:row>13</xdr:row>
      <xdr:rowOff>27940</xdr:rowOff>
    </xdr:to>
    <xdr:sp>
      <xdr:nvSpPr>
        <xdr:cNvPr id="5" name="Rectangle 13"/>
        <xdr:cNvSpPr/>
      </xdr:nvSpPr>
      <xdr:spPr>
        <a:xfrm>
          <a:off x="4688840" y="2101850"/>
          <a:ext cx="992505" cy="199390"/>
        </a:xfrm>
        <a:prstGeom prst="rect">
          <a:avLst/>
        </a:prstGeom>
        <a:noFill/>
        <a:ln w="9525">
          <a:noFill/>
        </a:ln>
      </xdr:spPr>
    </xdr:sp>
    <xdr:clientData/>
  </xdr:twoCellAnchor>
  <xdr:twoCellAnchor editAs="oneCell">
    <xdr:from>
      <xdr:col>1</xdr:col>
      <xdr:colOff>771525</xdr:colOff>
      <xdr:row>14</xdr:row>
      <xdr:rowOff>114300</xdr:rowOff>
    </xdr:from>
    <xdr:to>
      <xdr:col>2</xdr:col>
      <xdr:colOff>624840</xdr:colOff>
      <xdr:row>15</xdr:row>
      <xdr:rowOff>116205</xdr:rowOff>
    </xdr:to>
    <xdr:sp>
      <xdr:nvSpPr>
        <xdr:cNvPr id="6" name="Rectangle 14"/>
        <xdr:cNvSpPr/>
      </xdr:nvSpPr>
      <xdr:spPr>
        <a:xfrm>
          <a:off x="1482725" y="2559050"/>
          <a:ext cx="72517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768350" y="2416175"/>
          <a:ext cx="628015" cy="1911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796925" y="2101850"/>
          <a:ext cx="523875" cy="237490"/>
        </a:xfrm>
        <a:prstGeom prst="rect">
          <a:avLst/>
        </a:prstGeom>
        <a:noFill/>
        <a:ln w="9525">
          <a:noFill/>
        </a:ln>
      </xdr:spPr>
    </xdr:sp>
    <xdr:clientData/>
  </xdr:twoCellAnchor>
  <xdr:twoCellAnchor editAs="oneCell">
    <xdr:from>
      <xdr:col>1</xdr:col>
      <xdr:colOff>685800</xdr:colOff>
      <xdr:row>14</xdr:row>
      <xdr:rowOff>114300</xdr:rowOff>
    </xdr:from>
    <xdr:to>
      <xdr:col>2</xdr:col>
      <xdr:colOff>511810</xdr:colOff>
      <xdr:row>15</xdr:row>
      <xdr:rowOff>116205</xdr:rowOff>
    </xdr:to>
    <xdr:sp>
      <xdr:nvSpPr>
        <xdr:cNvPr id="9" name="Rectangle 14"/>
        <xdr:cNvSpPr/>
      </xdr:nvSpPr>
      <xdr:spPr>
        <a:xfrm>
          <a:off x="1397000" y="2559050"/>
          <a:ext cx="69786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0" name="Rectangle 15"/>
        <xdr:cNvSpPr/>
      </xdr:nvSpPr>
      <xdr:spPr>
        <a:xfrm>
          <a:off x="768350" y="2416175"/>
          <a:ext cx="628015" cy="191135"/>
        </a:xfrm>
        <a:prstGeom prst="rect">
          <a:avLst/>
        </a:prstGeom>
        <a:noFill/>
        <a:ln w="9525">
          <a:noFill/>
        </a:ln>
      </xdr:spPr>
    </xdr:sp>
    <xdr:clientData/>
  </xdr:twoCellAnchor>
  <xdr:twoCellAnchor editAs="oneCell">
    <xdr:from>
      <xdr:col>1</xdr:col>
      <xdr:colOff>771525</xdr:colOff>
      <xdr:row>14</xdr:row>
      <xdr:rowOff>114300</xdr:rowOff>
    </xdr:from>
    <xdr:to>
      <xdr:col>2</xdr:col>
      <xdr:colOff>598170</xdr:colOff>
      <xdr:row>15</xdr:row>
      <xdr:rowOff>116205</xdr:rowOff>
    </xdr:to>
    <xdr:sp>
      <xdr:nvSpPr>
        <xdr:cNvPr id="11" name="Rectangle 14"/>
        <xdr:cNvSpPr/>
      </xdr:nvSpPr>
      <xdr:spPr>
        <a:xfrm>
          <a:off x="1482725" y="2559050"/>
          <a:ext cx="698500" cy="173355"/>
        </a:xfrm>
        <a:prstGeom prst="rect">
          <a:avLst/>
        </a:prstGeom>
        <a:noFill/>
        <a:ln w="9525">
          <a:noFill/>
        </a:ln>
      </xdr:spPr>
    </xdr:sp>
    <xdr:clientData/>
  </xdr:twoCellAnchor>
  <xdr:twoCellAnchor editAs="oneCell">
    <xdr:from>
      <xdr:col>5</xdr:col>
      <xdr:colOff>504825</xdr:colOff>
      <xdr:row>12</xdr:row>
      <xdr:rowOff>0</xdr:rowOff>
    </xdr:from>
    <xdr:to>
      <xdr:col>6</xdr:col>
      <xdr:colOff>311785</xdr:colOff>
      <xdr:row>13</xdr:row>
      <xdr:rowOff>27940</xdr:rowOff>
    </xdr:to>
    <xdr:sp>
      <xdr:nvSpPr>
        <xdr:cNvPr id="12" name="Rectangle 13"/>
        <xdr:cNvSpPr/>
      </xdr:nvSpPr>
      <xdr:spPr>
        <a:xfrm>
          <a:off x="4688840" y="2101850"/>
          <a:ext cx="992505"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511810</xdr:colOff>
      <xdr:row>15</xdr:row>
      <xdr:rowOff>116205</xdr:rowOff>
    </xdr:to>
    <xdr:sp>
      <xdr:nvSpPr>
        <xdr:cNvPr id="13" name="Rectangle 14"/>
        <xdr:cNvSpPr/>
      </xdr:nvSpPr>
      <xdr:spPr>
        <a:xfrm>
          <a:off x="1397000" y="2559050"/>
          <a:ext cx="697865" cy="173355"/>
        </a:xfrm>
        <a:prstGeom prst="rect">
          <a:avLst/>
        </a:prstGeom>
        <a:noFill/>
        <a:ln w="9525">
          <a:noFill/>
        </a:ln>
      </xdr:spPr>
    </xdr:sp>
    <xdr:clientData/>
  </xdr:twoCellAnchor>
  <xdr:twoCellAnchor editAs="oneCell">
    <xdr:from>
      <xdr:col>1</xdr:col>
      <xdr:colOff>771525</xdr:colOff>
      <xdr:row>14</xdr:row>
      <xdr:rowOff>114300</xdr:rowOff>
    </xdr:from>
    <xdr:to>
      <xdr:col>2</xdr:col>
      <xdr:colOff>598170</xdr:colOff>
      <xdr:row>15</xdr:row>
      <xdr:rowOff>116205</xdr:rowOff>
    </xdr:to>
    <xdr:sp>
      <xdr:nvSpPr>
        <xdr:cNvPr id="14" name="Rectangle 14"/>
        <xdr:cNvSpPr/>
      </xdr:nvSpPr>
      <xdr:spPr>
        <a:xfrm>
          <a:off x="1482725" y="2559050"/>
          <a:ext cx="698500" cy="173355"/>
        </a:xfrm>
        <a:prstGeom prst="rect">
          <a:avLst/>
        </a:prstGeom>
        <a:noFill/>
        <a:ln w="9525">
          <a:noFill/>
        </a:ln>
      </xdr:spPr>
    </xdr:sp>
    <xdr:clientData/>
  </xdr:twoCellAnchor>
  <xdr:twoCellAnchor editAs="oneCell">
    <xdr:from>
      <xdr:col>1</xdr:col>
      <xdr:colOff>771525</xdr:colOff>
      <xdr:row>14</xdr:row>
      <xdr:rowOff>114300</xdr:rowOff>
    </xdr:from>
    <xdr:to>
      <xdr:col>2</xdr:col>
      <xdr:colOff>599440</xdr:colOff>
      <xdr:row>15</xdr:row>
      <xdr:rowOff>116205</xdr:rowOff>
    </xdr:to>
    <xdr:sp>
      <xdr:nvSpPr>
        <xdr:cNvPr id="15" name="Rectangle 14"/>
        <xdr:cNvSpPr/>
      </xdr:nvSpPr>
      <xdr:spPr>
        <a:xfrm>
          <a:off x="1482725" y="2559050"/>
          <a:ext cx="699770" cy="173355"/>
        </a:xfrm>
        <a:prstGeom prst="rect">
          <a:avLst/>
        </a:prstGeom>
        <a:noFill/>
        <a:ln w="9525">
          <a:noFill/>
        </a:ln>
      </xdr:spPr>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580390</xdr:colOff>
      <xdr:row>12</xdr:row>
      <xdr:rowOff>149225</xdr:rowOff>
    </xdr:to>
    <xdr:sp>
      <xdr:nvSpPr>
        <xdr:cNvPr id="2" name="Rectangle 4"/>
        <xdr:cNvSpPr/>
      </xdr:nvSpPr>
      <xdr:spPr>
        <a:xfrm>
          <a:off x="899795" y="2051050"/>
          <a:ext cx="1418590"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110490</xdr:colOff>
      <xdr:row>13</xdr:row>
      <xdr:rowOff>6350</xdr:rowOff>
    </xdr:to>
    <xdr:sp>
      <xdr:nvSpPr>
        <xdr:cNvPr id="3" name="Rectangle 9"/>
        <xdr:cNvSpPr/>
      </xdr:nvSpPr>
      <xdr:spPr>
        <a:xfrm>
          <a:off x="4845050" y="2051050"/>
          <a:ext cx="1831340"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966470" y="210185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654685</xdr:colOff>
      <xdr:row>13</xdr:row>
      <xdr:rowOff>27940</xdr:rowOff>
    </xdr:to>
    <xdr:sp>
      <xdr:nvSpPr>
        <xdr:cNvPr id="5" name="Rectangle 13"/>
        <xdr:cNvSpPr/>
      </xdr:nvSpPr>
      <xdr:spPr>
        <a:xfrm>
          <a:off x="4835525" y="2101850"/>
          <a:ext cx="954405" cy="199390"/>
        </a:xfrm>
        <a:prstGeom prst="rect">
          <a:avLst/>
        </a:prstGeom>
        <a:noFill/>
        <a:ln w="9525">
          <a:noFill/>
        </a:ln>
      </xdr:spPr>
    </xdr:sp>
    <xdr:clientData/>
  </xdr:twoCellAnchor>
  <xdr:twoCellAnchor editAs="oneCell">
    <xdr:from>
      <xdr:col>1</xdr:col>
      <xdr:colOff>771525</xdr:colOff>
      <xdr:row>14</xdr:row>
      <xdr:rowOff>114300</xdr:rowOff>
    </xdr:from>
    <xdr:to>
      <xdr:col>2</xdr:col>
      <xdr:colOff>638175</xdr:colOff>
      <xdr:row>15</xdr:row>
      <xdr:rowOff>116205</xdr:rowOff>
    </xdr:to>
    <xdr:sp>
      <xdr:nvSpPr>
        <xdr:cNvPr id="6" name="Rectangle 14"/>
        <xdr:cNvSpPr/>
      </xdr:nvSpPr>
      <xdr:spPr>
        <a:xfrm>
          <a:off x="1652270" y="2559050"/>
          <a:ext cx="72390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937895" y="2416175"/>
          <a:ext cx="628015" cy="1911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966470" y="2101850"/>
          <a:ext cx="523875" cy="237490"/>
        </a:xfrm>
        <a:prstGeom prst="rect">
          <a:avLst/>
        </a:prstGeom>
        <a:noFill/>
        <a:ln w="9525">
          <a:noFill/>
        </a:ln>
      </xdr:spPr>
    </xdr:sp>
    <xdr:clientData/>
  </xdr:twoCellAnchor>
  <xdr:twoCellAnchor editAs="oneCell">
    <xdr:from>
      <xdr:col>1</xdr:col>
      <xdr:colOff>685800</xdr:colOff>
      <xdr:row>14</xdr:row>
      <xdr:rowOff>114300</xdr:rowOff>
    </xdr:from>
    <xdr:to>
      <xdr:col>2</xdr:col>
      <xdr:colOff>525145</xdr:colOff>
      <xdr:row>15</xdr:row>
      <xdr:rowOff>116205</xdr:rowOff>
    </xdr:to>
    <xdr:sp>
      <xdr:nvSpPr>
        <xdr:cNvPr id="9" name="Rectangle 14"/>
        <xdr:cNvSpPr/>
      </xdr:nvSpPr>
      <xdr:spPr>
        <a:xfrm>
          <a:off x="1566545" y="2559050"/>
          <a:ext cx="69659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0" name="Rectangle 15"/>
        <xdr:cNvSpPr/>
      </xdr:nvSpPr>
      <xdr:spPr>
        <a:xfrm>
          <a:off x="937895" y="2416175"/>
          <a:ext cx="628015" cy="191135"/>
        </a:xfrm>
        <a:prstGeom prst="rect">
          <a:avLst/>
        </a:prstGeom>
        <a:noFill/>
        <a:ln w="9525">
          <a:noFill/>
        </a:ln>
      </xdr:spPr>
    </xdr:sp>
    <xdr:clientData/>
  </xdr:twoCellAnchor>
  <xdr:twoCellAnchor editAs="oneCell">
    <xdr:from>
      <xdr:col>1</xdr:col>
      <xdr:colOff>771525</xdr:colOff>
      <xdr:row>14</xdr:row>
      <xdr:rowOff>114300</xdr:rowOff>
    </xdr:from>
    <xdr:to>
      <xdr:col>2</xdr:col>
      <xdr:colOff>611505</xdr:colOff>
      <xdr:row>15</xdr:row>
      <xdr:rowOff>116205</xdr:rowOff>
    </xdr:to>
    <xdr:sp>
      <xdr:nvSpPr>
        <xdr:cNvPr id="11" name="Rectangle 14"/>
        <xdr:cNvSpPr/>
      </xdr:nvSpPr>
      <xdr:spPr>
        <a:xfrm>
          <a:off x="1652270" y="2559050"/>
          <a:ext cx="697230" cy="173355"/>
        </a:xfrm>
        <a:prstGeom prst="rect">
          <a:avLst/>
        </a:prstGeom>
        <a:noFill/>
        <a:ln w="9525">
          <a:noFill/>
        </a:ln>
      </xdr:spPr>
    </xdr:sp>
    <xdr:clientData/>
  </xdr:twoCellAnchor>
  <xdr:twoCellAnchor editAs="oneCell">
    <xdr:from>
      <xdr:col>5</xdr:col>
      <xdr:colOff>504825</xdr:colOff>
      <xdr:row>12</xdr:row>
      <xdr:rowOff>0</xdr:rowOff>
    </xdr:from>
    <xdr:to>
      <xdr:col>6</xdr:col>
      <xdr:colOff>654685</xdr:colOff>
      <xdr:row>13</xdr:row>
      <xdr:rowOff>27940</xdr:rowOff>
    </xdr:to>
    <xdr:sp>
      <xdr:nvSpPr>
        <xdr:cNvPr id="12" name="Rectangle 13"/>
        <xdr:cNvSpPr/>
      </xdr:nvSpPr>
      <xdr:spPr>
        <a:xfrm>
          <a:off x="4835525" y="2101850"/>
          <a:ext cx="954405"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525145</xdr:colOff>
      <xdr:row>15</xdr:row>
      <xdr:rowOff>116205</xdr:rowOff>
    </xdr:to>
    <xdr:sp>
      <xdr:nvSpPr>
        <xdr:cNvPr id="13" name="Rectangle 14"/>
        <xdr:cNvSpPr/>
      </xdr:nvSpPr>
      <xdr:spPr>
        <a:xfrm>
          <a:off x="1566545" y="2559050"/>
          <a:ext cx="696595" cy="173355"/>
        </a:xfrm>
        <a:prstGeom prst="rect">
          <a:avLst/>
        </a:prstGeom>
        <a:noFill/>
        <a:ln w="9525">
          <a:noFill/>
        </a:ln>
      </xdr:spPr>
    </xdr:sp>
    <xdr:clientData/>
  </xdr:twoCellAnchor>
  <xdr:twoCellAnchor editAs="oneCell">
    <xdr:from>
      <xdr:col>1</xdr:col>
      <xdr:colOff>771525</xdr:colOff>
      <xdr:row>14</xdr:row>
      <xdr:rowOff>114300</xdr:rowOff>
    </xdr:from>
    <xdr:to>
      <xdr:col>2</xdr:col>
      <xdr:colOff>611505</xdr:colOff>
      <xdr:row>15</xdr:row>
      <xdr:rowOff>116205</xdr:rowOff>
    </xdr:to>
    <xdr:sp>
      <xdr:nvSpPr>
        <xdr:cNvPr id="14" name="Rectangle 14"/>
        <xdr:cNvSpPr/>
      </xdr:nvSpPr>
      <xdr:spPr>
        <a:xfrm>
          <a:off x="1652270" y="2559050"/>
          <a:ext cx="697230" cy="173355"/>
        </a:xfrm>
        <a:prstGeom prst="rect">
          <a:avLst/>
        </a:prstGeom>
        <a:noFill/>
        <a:ln w="9525">
          <a:noFill/>
        </a:ln>
      </xdr:spPr>
    </xdr:sp>
    <xdr:clientData/>
  </xdr:twoCellAnchor>
  <xdr:twoCellAnchor editAs="oneCell">
    <xdr:from>
      <xdr:col>1</xdr:col>
      <xdr:colOff>771525</xdr:colOff>
      <xdr:row>14</xdr:row>
      <xdr:rowOff>114300</xdr:rowOff>
    </xdr:from>
    <xdr:to>
      <xdr:col>2</xdr:col>
      <xdr:colOff>612775</xdr:colOff>
      <xdr:row>15</xdr:row>
      <xdr:rowOff>116205</xdr:rowOff>
    </xdr:to>
    <xdr:sp>
      <xdr:nvSpPr>
        <xdr:cNvPr id="15" name="Rectangle 14"/>
        <xdr:cNvSpPr/>
      </xdr:nvSpPr>
      <xdr:spPr>
        <a:xfrm>
          <a:off x="1652270" y="2559050"/>
          <a:ext cx="698500" cy="173355"/>
        </a:xfrm>
        <a:prstGeom prst="rect">
          <a:avLst/>
        </a:prstGeom>
        <a:noFill/>
        <a:ln w="9525">
          <a:noFill/>
        </a:ln>
      </xdr:spPr>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193675</xdr:colOff>
      <xdr:row>12</xdr:row>
      <xdr:rowOff>160655</xdr:rowOff>
    </xdr:to>
    <xdr:sp>
      <xdr:nvSpPr>
        <xdr:cNvPr id="2" name="Rectangle 4"/>
        <xdr:cNvSpPr/>
      </xdr:nvSpPr>
      <xdr:spPr>
        <a:xfrm>
          <a:off x="831850" y="1346200"/>
          <a:ext cx="1461770" cy="211455"/>
        </a:xfrm>
        <a:prstGeom prst="rect">
          <a:avLst/>
        </a:prstGeom>
        <a:noFill/>
        <a:ln w="9525">
          <a:noFill/>
        </a:ln>
      </xdr:spPr>
    </xdr:sp>
    <xdr:clientData/>
  </xdr:twoCellAnchor>
  <xdr:twoCellAnchor editAs="oneCell">
    <xdr:from>
      <xdr:col>5</xdr:col>
      <xdr:colOff>514350</xdr:colOff>
      <xdr:row>9</xdr:row>
      <xdr:rowOff>171450</xdr:rowOff>
    </xdr:from>
    <xdr:to>
      <xdr:col>7</xdr:col>
      <xdr:colOff>331470</xdr:colOff>
      <xdr:row>13</xdr:row>
      <xdr:rowOff>17780</xdr:rowOff>
    </xdr:to>
    <xdr:sp>
      <xdr:nvSpPr>
        <xdr:cNvPr id="3" name="Rectangle 9"/>
        <xdr:cNvSpPr/>
      </xdr:nvSpPr>
      <xdr:spPr>
        <a:xfrm>
          <a:off x="5223510" y="1346200"/>
          <a:ext cx="1807210" cy="24003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898525" y="139700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654685</xdr:colOff>
      <xdr:row>13</xdr:row>
      <xdr:rowOff>27940</xdr:rowOff>
    </xdr:to>
    <xdr:sp>
      <xdr:nvSpPr>
        <xdr:cNvPr id="5" name="Rectangle 13"/>
        <xdr:cNvSpPr/>
      </xdr:nvSpPr>
      <xdr:spPr>
        <a:xfrm>
          <a:off x="5213985" y="1397000"/>
          <a:ext cx="954405" cy="199390"/>
        </a:xfrm>
        <a:prstGeom prst="rect">
          <a:avLst/>
        </a:prstGeom>
        <a:noFill/>
        <a:ln w="9525">
          <a:noFill/>
        </a:ln>
      </xdr:spPr>
    </xdr:sp>
    <xdr:clientData/>
  </xdr:twoCellAnchor>
  <xdr:twoCellAnchor editAs="oneCell">
    <xdr:from>
      <xdr:col>1</xdr:col>
      <xdr:colOff>771525</xdr:colOff>
      <xdr:row>14</xdr:row>
      <xdr:rowOff>114300</xdr:rowOff>
    </xdr:from>
    <xdr:to>
      <xdr:col>2</xdr:col>
      <xdr:colOff>251460</xdr:colOff>
      <xdr:row>15</xdr:row>
      <xdr:rowOff>184785</xdr:rowOff>
    </xdr:to>
    <xdr:sp>
      <xdr:nvSpPr>
        <xdr:cNvPr id="6" name="Rectangle 14"/>
        <xdr:cNvSpPr/>
      </xdr:nvSpPr>
      <xdr:spPr>
        <a:xfrm>
          <a:off x="1584325" y="1682750"/>
          <a:ext cx="76708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202565</xdr:rowOff>
    </xdr:to>
    <xdr:sp>
      <xdr:nvSpPr>
        <xdr:cNvPr id="7" name="Rectangle 15"/>
        <xdr:cNvSpPr/>
      </xdr:nvSpPr>
      <xdr:spPr>
        <a:xfrm>
          <a:off x="869950" y="1682750"/>
          <a:ext cx="628015" cy="20256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898525" y="1397000"/>
          <a:ext cx="523875" cy="237490"/>
        </a:xfrm>
        <a:prstGeom prst="rect">
          <a:avLst/>
        </a:prstGeom>
        <a:noFill/>
        <a:ln w="9525">
          <a:noFill/>
        </a:ln>
      </xdr:spPr>
    </xdr:sp>
    <xdr:clientData/>
  </xdr:twoCellAnchor>
  <xdr:twoCellAnchor editAs="oneCell">
    <xdr:from>
      <xdr:col>1</xdr:col>
      <xdr:colOff>685800</xdr:colOff>
      <xdr:row>14</xdr:row>
      <xdr:rowOff>114300</xdr:rowOff>
    </xdr:from>
    <xdr:to>
      <xdr:col>2</xdr:col>
      <xdr:colOff>138430</xdr:colOff>
      <xdr:row>15</xdr:row>
      <xdr:rowOff>184785</xdr:rowOff>
    </xdr:to>
    <xdr:sp>
      <xdr:nvSpPr>
        <xdr:cNvPr id="9" name="Rectangle 14"/>
        <xdr:cNvSpPr/>
      </xdr:nvSpPr>
      <xdr:spPr>
        <a:xfrm>
          <a:off x="1498600" y="1682750"/>
          <a:ext cx="73977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202565</xdr:rowOff>
    </xdr:to>
    <xdr:sp>
      <xdr:nvSpPr>
        <xdr:cNvPr id="10" name="Rectangle 15"/>
        <xdr:cNvSpPr/>
      </xdr:nvSpPr>
      <xdr:spPr>
        <a:xfrm>
          <a:off x="869950" y="1682750"/>
          <a:ext cx="628015" cy="202565"/>
        </a:xfrm>
        <a:prstGeom prst="rect">
          <a:avLst/>
        </a:prstGeom>
        <a:noFill/>
        <a:ln w="9525">
          <a:noFill/>
        </a:ln>
      </xdr:spPr>
    </xdr:sp>
    <xdr:clientData/>
  </xdr:twoCellAnchor>
  <xdr:twoCellAnchor editAs="oneCell">
    <xdr:from>
      <xdr:col>1</xdr:col>
      <xdr:colOff>771525</xdr:colOff>
      <xdr:row>14</xdr:row>
      <xdr:rowOff>114300</xdr:rowOff>
    </xdr:from>
    <xdr:to>
      <xdr:col>2</xdr:col>
      <xdr:colOff>224790</xdr:colOff>
      <xdr:row>15</xdr:row>
      <xdr:rowOff>184785</xdr:rowOff>
    </xdr:to>
    <xdr:sp>
      <xdr:nvSpPr>
        <xdr:cNvPr id="11" name="Rectangle 14"/>
        <xdr:cNvSpPr/>
      </xdr:nvSpPr>
      <xdr:spPr>
        <a:xfrm>
          <a:off x="1584325" y="1682750"/>
          <a:ext cx="740410" cy="184785"/>
        </a:xfrm>
        <a:prstGeom prst="rect">
          <a:avLst/>
        </a:prstGeom>
        <a:noFill/>
        <a:ln w="9525">
          <a:noFill/>
        </a:ln>
      </xdr:spPr>
    </xdr:sp>
    <xdr:clientData/>
  </xdr:twoCellAnchor>
  <xdr:twoCellAnchor editAs="oneCell">
    <xdr:from>
      <xdr:col>5</xdr:col>
      <xdr:colOff>504825</xdr:colOff>
      <xdr:row>12</xdr:row>
      <xdr:rowOff>0</xdr:rowOff>
    </xdr:from>
    <xdr:to>
      <xdr:col>6</xdr:col>
      <xdr:colOff>654685</xdr:colOff>
      <xdr:row>13</xdr:row>
      <xdr:rowOff>27940</xdr:rowOff>
    </xdr:to>
    <xdr:sp>
      <xdr:nvSpPr>
        <xdr:cNvPr id="12" name="Rectangle 13"/>
        <xdr:cNvSpPr/>
      </xdr:nvSpPr>
      <xdr:spPr>
        <a:xfrm>
          <a:off x="5213985" y="1397000"/>
          <a:ext cx="954405"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138430</xdr:colOff>
      <xdr:row>15</xdr:row>
      <xdr:rowOff>184785</xdr:rowOff>
    </xdr:to>
    <xdr:sp>
      <xdr:nvSpPr>
        <xdr:cNvPr id="13" name="Rectangle 14"/>
        <xdr:cNvSpPr/>
      </xdr:nvSpPr>
      <xdr:spPr>
        <a:xfrm>
          <a:off x="1498600" y="1682750"/>
          <a:ext cx="739775" cy="184785"/>
        </a:xfrm>
        <a:prstGeom prst="rect">
          <a:avLst/>
        </a:prstGeom>
        <a:noFill/>
        <a:ln w="9525">
          <a:noFill/>
        </a:ln>
      </xdr:spPr>
    </xdr:sp>
    <xdr:clientData/>
  </xdr:twoCellAnchor>
  <xdr:twoCellAnchor editAs="oneCell">
    <xdr:from>
      <xdr:col>1</xdr:col>
      <xdr:colOff>771525</xdr:colOff>
      <xdr:row>14</xdr:row>
      <xdr:rowOff>114300</xdr:rowOff>
    </xdr:from>
    <xdr:to>
      <xdr:col>2</xdr:col>
      <xdr:colOff>224790</xdr:colOff>
      <xdr:row>15</xdr:row>
      <xdr:rowOff>184785</xdr:rowOff>
    </xdr:to>
    <xdr:sp>
      <xdr:nvSpPr>
        <xdr:cNvPr id="14" name="Rectangle 14"/>
        <xdr:cNvSpPr/>
      </xdr:nvSpPr>
      <xdr:spPr>
        <a:xfrm>
          <a:off x="1584325" y="1682750"/>
          <a:ext cx="740410" cy="184785"/>
        </a:xfrm>
        <a:prstGeom prst="rect">
          <a:avLst/>
        </a:prstGeom>
        <a:noFill/>
        <a:ln w="9525">
          <a:noFill/>
        </a:ln>
      </xdr:spPr>
    </xdr:sp>
    <xdr:clientData/>
  </xdr:twoCellAnchor>
  <xdr:twoCellAnchor editAs="oneCell">
    <xdr:from>
      <xdr:col>1</xdr:col>
      <xdr:colOff>771525</xdr:colOff>
      <xdr:row>14</xdr:row>
      <xdr:rowOff>114300</xdr:rowOff>
    </xdr:from>
    <xdr:to>
      <xdr:col>2</xdr:col>
      <xdr:colOff>226060</xdr:colOff>
      <xdr:row>15</xdr:row>
      <xdr:rowOff>184785</xdr:rowOff>
    </xdr:to>
    <xdr:sp>
      <xdr:nvSpPr>
        <xdr:cNvPr id="15" name="Rectangle 14"/>
        <xdr:cNvSpPr/>
      </xdr:nvSpPr>
      <xdr:spPr>
        <a:xfrm>
          <a:off x="1584325" y="1682750"/>
          <a:ext cx="741680" cy="184785"/>
        </a:xfrm>
        <a:prstGeom prst="rect">
          <a:avLst/>
        </a:prstGeom>
        <a:noFill/>
        <a:ln w="9525">
          <a:noFill/>
        </a:ln>
      </xdr:spPr>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506095</xdr:colOff>
      <xdr:row>12</xdr:row>
      <xdr:rowOff>149225</xdr:rowOff>
    </xdr:to>
    <xdr:sp>
      <xdr:nvSpPr>
        <xdr:cNvPr id="2" name="Rectangle 4"/>
        <xdr:cNvSpPr/>
      </xdr:nvSpPr>
      <xdr:spPr>
        <a:xfrm>
          <a:off x="857250" y="2000250"/>
          <a:ext cx="1426845"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1421130</xdr:colOff>
      <xdr:row>13</xdr:row>
      <xdr:rowOff>6350</xdr:rowOff>
    </xdr:to>
    <xdr:sp>
      <xdr:nvSpPr>
        <xdr:cNvPr id="3" name="Rectangle 9"/>
        <xdr:cNvSpPr/>
      </xdr:nvSpPr>
      <xdr:spPr>
        <a:xfrm>
          <a:off x="4859020" y="2000250"/>
          <a:ext cx="168592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923925" y="205105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677545</xdr:colOff>
      <xdr:row>13</xdr:row>
      <xdr:rowOff>27940</xdr:rowOff>
    </xdr:to>
    <xdr:sp>
      <xdr:nvSpPr>
        <xdr:cNvPr id="5" name="Rectangle 13"/>
        <xdr:cNvSpPr/>
      </xdr:nvSpPr>
      <xdr:spPr>
        <a:xfrm>
          <a:off x="4849495" y="2051050"/>
          <a:ext cx="951865" cy="199390"/>
        </a:xfrm>
        <a:prstGeom prst="rect">
          <a:avLst/>
        </a:prstGeom>
        <a:noFill/>
        <a:ln w="9525">
          <a:noFill/>
        </a:ln>
      </xdr:spPr>
    </xdr:sp>
    <xdr:clientData/>
  </xdr:twoCellAnchor>
  <xdr:twoCellAnchor editAs="oneCell">
    <xdr:from>
      <xdr:col>1</xdr:col>
      <xdr:colOff>771525</xdr:colOff>
      <xdr:row>14</xdr:row>
      <xdr:rowOff>114300</xdr:rowOff>
    </xdr:from>
    <xdr:to>
      <xdr:col>2</xdr:col>
      <xdr:colOff>563880</xdr:colOff>
      <xdr:row>15</xdr:row>
      <xdr:rowOff>116205</xdr:rowOff>
    </xdr:to>
    <xdr:sp>
      <xdr:nvSpPr>
        <xdr:cNvPr id="6" name="Rectangle 14"/>
        <xdr:cNvSpPr/>
      </xdr:nvSpPr>
      <xdr:spPr>
        <a:xfrm>
          <a:off x="1609725" y="2508250"/>
          <a:ext cx="73215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895350" y="2365375"/>
          <a:ext cx="628015" cy="1911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923925" y="2051050"/>
          <a:ext cx="523875" cy="237490"/>
        </a:xfrm>
        <a:prstGeom prst="rect">
          <a:avLst/>
        </a:prstGeom>
        <a:noFill/>
        <a:ln w="9525">
          <a:noFill/>
        </a:ln>
      </xdr:spPr>
    </xdr:sp>
    <xdr:clientData/>
  </xdr:twoCellAnchor>
  <xdr:twoCellAnchor editAs="oneCell">
    <xdr:from>
      <xdr:col>1</xdr:col>
      <xdr:colOff>685800</xdr:colOff>
      <xdr:row>14</xdr:row>
      <xdr:rowOff>114300</xdr:rowOff>
    </xdr:from>
    <xdr:to>
      <xdr:col>2</xdr:col>
      <xdr:colOff>450850</xdr:colOff>
      <xdr:row>15</xdr:row>
      <xdr:rowOff>116205</xdr:rowOff>
    </xdr:to>
    <xdr:sp>
      <xdr:nvSpPr>
        <xdr:cNvPr id="9" name="Rectangle 14"/>
        <xdr:cNvSpPr/>
      </xdr:nvSpPr>
      <xdr:spPr>
        <a:xfrm>
          <a:off x="1524000" y="2508250"/>
          <a:ext cx="70485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0" name="Rectangle 15"/>
        <xdr:cNvSpPr/>
      </xdr:nvSpPr>
      <xdr:spPr>
        <a:xfrm>
          <a:off x="895350" y="2365375"/>
          <a:ext cx="628015" cy="191135"/>
        </a:xfrm>
        <a:prstGeom prst="rect">
          <a:avLst/>
        </a:prstGeom>
        <a:noFill/>
        <a:ln w="9525">
          <a:noFill/>
        </a:ln>
      </xdr:spPr>
    </xdr:sp>
    <xdr:clientData/>
  </xdr:twoCellAnchor>
  <xdr:twoCellAnchor editAs="oneCell">
    <xdr:from>
      <xdr:col>1</xdr:col>
      <xdr:colOff>771525</xdr:colOff>
      <xdr:row>14</xdr:row>
      <xdr:rowOff>114300</xdr:rowOff>
    </xdr:from>
    <xdr:to>
      <xdr:col>2</xdr:col>
      <xdr:colOff>537210</xdr:colOff>
      <xdr:row>15</xdr:row>
      <xdr:rowOff>116205</xdr:rowOff>
    </xdr:to>
    <xdr:sp>
      <xdr:nvSpPr>
        <xdr:cNvPr id="11" name="Rectangle 14"/>
        <xdr:cNvSpPr/>
      </xdr:nvSpPr>
      <xdr:spPr>
        <a:xfrm>
          <a:off x="1609725" y="2508250"/>
          <a:ext cx="705485" cy="173355"/>
        </a:xfrm>
        <a:prstGeom prst="rect">
          <a:avLst/>
        </a:prstGeom>
        <a:noFill/>
        <a:ln w="9525">
          <a:noFill/>
        </a:ln>
      </xdr:spPr>
    </xdr:sp>
    <xdr:clientData/>
  </xdr:twoCellAnchor>
  <xdr:twoCellAnchor editAs="oneCell">
    <xdr:from>
      <xdr:col>5</xdr:col>
      <xdr:colOff>504825</xdr:colOff>
      <xdr:row>12</xdr:row>
      <xdr:rowOff>0</xdr:rowOff>
    </xdr:from>
    <xdr:to>
      <xdr:col>6</xdr:col>
      <xdr:colOff>677545</xdr:colOff>
      <xdr:row>13</xdr:row>
      <xdr:rowOff>27940</xdr:rowOff>
    </xdr:to>
    <xdr:sp>
      <xdr:nvSpPr>
        <xdr:cNvPr id="12" name="Rectangle 13"/>
        <xdr:cNvSpPr/>
      </xdr:nvSpPr>
      <xdr:spPr>
        <a:xfrm>
          <a:off x="4849495" y="2051050"/>
          <a:ext cx="951865"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450850</xdr:colOff>
      <xdr:row>15</xdr:row>
      <xdr:rowOff>116205</xdr:rowOff>
    </xdr:to>
    <xdr:sp>
      <xdr:nvSpPr>
        <xdr:cNvPr id="13" name="Rectangle 14"/>
        <xdr:cNvSpPr/>
      </xdr:nvSpPr>
      <xdr:spPr>
        <a:xfrm>
          <a:off x="1524000" y="2508250"/>
          <a:ext cx="704850" cy="173355"/>
        </a:xfrm>
        <a:prstGeom prst="rect">
          <a:avLst/>
        </a:prstGeom>
        <a:noFill/>
        <a:ln w="9525">
          <a:noFill/>
        </a:ln>
      </xdr:spPr>
    </xdr:sp>
    <xdr:clientData/>
  </xdr:twoCellAnchor>
  <xdr:twoCellAnchor editAs="oneCell">
    <xdr:from>
      <xdr:col>1</xdr:col>
      <xdr:colOff>771525</xdr:colOff>
      <xdr:row>14</xdr:row>
      <xdr:rowOff>114300</xdr:rowOff>
    </xdr:from>
    <xdr:to>
      <xdr:col>2</xdr:col>
      <xdr:colOff>537210</xdr:colOff>
      <xdr:row>15</xdr:row>
      <xdr:rowOff>116205</xdr:rowOff>
    </xdr:to>
    <xdr:sp>
      <xdr:nvSpPr>
        <xdr:cNvPr id="14" name="Rectangle 14"/>
        <xdr:cNvSpPr/>
      </xdr:nvSpPr>
      <xdr:spPr>
        <a:xfrm>
          <a:off x="1609725" y="2508250"/>
          <a:ext cx="705485" cy="173355"/>
        </a:xfrm>
        <a:prstGeom prst="rect">
          <a:avLst/>
        </a:prstGeom>
        <a:noFill/>
        <a:ln w="9525">
          <a:noFill/>
        </a:ln>
      </xdr:spPr>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551815</xdr:colOff>
      <xdr:row>13</xdr:row>
      <xdr:rowOff>28575</xdr:rowOff>
    </xdr:to>
    <xdr:sp>
      <xdr:nvSpPr>
        <xdr:cNvPr id="2" name="Rectangle 4"/>
        <xdr:cNvSpPr/>
      </xdr:nvSpPr>
      <xdr:spPr>
        <a:xfrm>
          <a:off x="755650" y="1917700"/>
          <a:ext cx="1421765" cy="200025"/>
        </a:xfrm>
        <a:prstGeom prst="rect">
          <a:avLst/>
        </a:prstGeom>
        <a:noFill/>
        <a:ln w="9525">
          <a:noFill/>
        </a:ln>
      </xdr:spPr>
    </xdr:sp>
    <xdr:clientData/>
  </xdr:twoCellAnchor>
  <xdr:twoCellAnchor editAs="oneCell">
    <xdr:from>
      <xdr:col>5</xdr:col>
      <xdr:colOff>514350</xdr:colOff>
      <xdr:row>9</xdr:row>
      <xdr:rowOff>171450</xdr:rowOff>
    </xdr:from>
    <xdr:to>
      <xdr:col>7</xdr:col>
      <xdr:colOff>499110</xdr:colOff>
      <xdr:row>13</xdr:row>
      <xdr:rowOff>68580</xdr:rowOff>
    </xdr:to>
    <xdr:sp>
      <xdr:nvSpPr>
        <xdr:cNvPr id="3" name="Rectangle 9"/>
        <xdr:cNvSpPr/>
      </xdr:nvSpPr>
      <xdr:spPr>
        <a:xfrm>
          <a:off x="4511040" y="1917700"/>
          <a:ext cx="1788160" cy="24003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822325" y="191770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654685</xdr:colOff>
      <xdr:row>13</xdr:row>
      <xdr:rowOff>27940</xdr:rowOff>
    </xdr:to>
    <xdr:sp>
      <xdr:nvSpPr>
        <xdr:cNvPr id="5" name="Rectangle 13"/>
        <xdr:cNvSpPr/>
      </xdr:nvSpPr>
      <xdr:spPr>
        <a:xfrm>
          <a:off x="4501515" y="1917700"/>
          <a:ext cx="954405" cy="199390"/>
        </a:xfrm>
        <a:prstGeom prst="rect">
          <a:avLst/>
        </a:prstGeom>
        <a:noFill/>
        <a:ln w="9525">
          <a:noFill/>
        </a:ln>
      </xdr:spPr>
    </xdr:sp>
    <xdr:clientData/>
  </xdr:twoCellAnchor>
  <xdr:twoCellAnchor editAs="oneCell">
    <xdr:from>
      <xdr:col>1</xdr:col>
      <xdr:colOff>617220</xdr:colOff>
      <xdr:row>14</xdr:row>
      <xdr:rowOff>114300</xdr:rowOff>
    </xdr:from>
    <xdr:to>
      <xdr:col>2</xdr:col>
      <xdr:colOff>455295</xdr:colOff>
      <xdr:row>15</xdr:row>
      <xdr:rowOff>116205</xdr:rowOff>
    </xdr:to>
    <xdr:sp>
      <xdr:nvSpPr>
        <xdr:cNvPr id="6" name="Rectangle 14"/>
        <xdr:cNvSpPr/>
      </xdr:nvSpPr>
      <xdr:spPr>
        <a:xfrm>
          <a:off x="1353820" y="2374900"/>
          <a:ext cx="72707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793750" y="2232025"/>
          <a:ext cx="628015" cy="1911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822325" y="1917700"/>
          <a:ext cx="523875" cy="237490"/>
        </a:xfrm>
        <a:prstGeom prst="rect">
          <a:avLst/>
        </a:prstGeom>
        <a:noFill/>
        <a:ln w="9525">
          <a:noFill/>
        </a:ln>
      </xdr:spPr>
    </xdr:sp>
    <xdr:clientData/>
  </xdr:twoCellAnchor>
  <xdr:twoCellAnchor editAs="oneCell">
    <xdr:from>
      <xdr:col>1</xdr:col>
      <xdr:colOff>617220</xdr:colOff>
      <xdr:row>14</xdr:row>
      <xdr:rowOff>114300</xdr:rowOff>
    </xdr:from>
    <xdr:to>
      <xdr:col>2</xdr:col>
      <xdr:colOff>427990</xdr:colOff>
      <xdr:row>15</xdr:row>
      <xdr:rowOff>116205</xdr:rowOff>
    </xdr:to>
    <xdr:sp>
      <xdr:nvSpPr>
        <xdr:cNvPr id="9" name="Rectangle 14"/>
        <xdr:cNvSpPr/>
      </xdr:nvSpPr>
      <xdr:spPr>
        <a:xfrm>
          <a:off x="1353820" y="2374900"/>
          <a:ext cx="69977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0" name="Rectangle 15"/>
        <xdr:cNvSpPr/>
      </xdr:nvSpPr>
      <xdr:spPr>
        <a:xfrm>
          <a:off x="793750" y="2232025"/>
          <a:ext cx="628015" cy="191135"/>
        </a:xfrm>
        <a:prstGeom prst="rect">
          <a:avLst/>
        </a:prstGeom>
        <a:noFill/>
        <a:ln w="9525">
          <a:noFill/>
        </a:ln>
      </xdr:spPr>
    </xdr:sp>
    <xdr:clientData/>
  </xdr:twoCellAnchor>
  <xdr:twoCellAnchor editAs="oneCell">
    <xdr:from>
      <xdr:col>1</xdr:col>
      <xdr:colOff>617220</xdr:colOff>
      <xdr:row>14</xdr:row>
      <xdr:rowOff>114300</xdr:rowOff>
    </xdr:from>
    <xdr:to>
      <xdr:col>2</xdr:col>
      <xdr:colOff>428625</xdr:colOff>
      <xdr:row>15</xdr:row>
      <xdr:rowOff>116205</xdr:rowOff>
    </xdr:to>
    <xdr:sp>
      <xdr:nvSpPr>
        <xdr:cNvPr id="11" name="Rectangle 14"/>
        <xdr:cNvSpPr/>
      </xdr:nvSpPr>
      <xdr:spPr>
        <a:xfrm>
          <a:off x="1353820" y="2374900"/>
          <a:ext cx="700405" cy="173355"/>
        </a:xfrm>
        <a:prstGeom prst="rect">
          <a:avLst/>
        </a:prstGeom>
        <a:noFill/>
        <a:ln w="9525">
          <a:noFill/>
        </a:ln>
      </xdr:spPr>
    </xdr:sp>
    <xdr:clientData/>
  </xdr:twoCellAnchor>
  <xdr:twoCellAnchor editAs="oneCell">
    <xdr:from>
      <xdr:col>5</xdr:col>
      <xdr:colOff>504825</xdr:colOff>
      <xdr:row>12</xdr:row>
      <xdr:rowOff>0</xdr:rowOff>
    </xdr:from>
    <xdr:to>
      <xdr:col>6</xdr:col>
      <xdr:colOff>654685</xdr:colOff>
      <xdr:row>13</xdr:row>
      <xdr:rowOff>27940</xdr:rowOff>
    </xdr:to>
    <xdr:sp>
      <xdr:nvSpPr>
        <xdr:cNvPr id="12" name="Rectangle 13"/>
        <xdr:cNvSpPr/>
      </xdr:nvSpPr>
      <xdr:spPr>
        <a:xfrm>
          <a:off x="4501515" y="1917700"/>
          <a:ext cx="954405" cy="199390"/>
        </a:xfrm>
        <a:prstGeom prst="rect">
          <a:avLst/>
        </a:prstGeom>
        <a:noFill/>
        <a:ln w="9525">
          <a:noFill/>
        </a:ln>
      </xdr:spPr>
    </xdr:sp>
    <xdr:clientData/>
  </xdr:twoCellAnchor>
  <xdr:twoCellAnchor editAs="oneCell">
    <xdr:from>
      <xdr:col>1</xdr:col>
      <xdr:colOff>617220</xdr:colOff>
      <xdr:row>14</xdr:row>
      <xdr:rowOff>114300</xdr:rowOff>
    </xdr:from>
    <xdr:to>
      <xdr:col>2</xdr:col>
      <xdr:colOff>427990</xdr:colOff>
      <xdr:row>15</xdr:row>
      <xdr:rowOff>116205</xdr:rowOff>
    </xdr:to>
    <xdr:sp>
      <xdr:nvSpPr>
        <xdr:cNvPr id="13" name="Rectangle 14"/>
        <xdr:cNvSpPr/>
      </xdr:nvSpPr>
      <xdr:spPr>
        <a:xfrm>
          <a:off x="1353820" y="2374900"/>
          <a:ext cx="699770" cy="173355"/>
        </a:xfrm>
        <a:prstGeom prst="rect">
          <a:avLst/>
        </a:prstGeom>
        <a:noFill/>
        <a:ln w="9525">
          <a:noFill/>
        </a:ln>
      </xdr:spPr>
    </xdr:sp>
    <xdr:clientData/>
  </xdr:twoCellAnchor>
  <xdr:twoCellAnchor editAs="oneCell">
    <xdr:from>
      <xdr:col>1</xdr:col>
      <xdr:colOff>617220</xdr:colOff>
      <xdr:row>14</xdr:row>
      <xdr:rowOff>114300</xdr:rowOff>
    </xdr:from>
    <xdr:to>
      <xdr:col>2</xdr:col>
      <xdr:colOff>428625</xdr:colOff>
      <xdr:row>15</xdr:row>
      <xdr:rowOff>116205</xdr:rowOff>
    </xdr:to>
    <xdr:sp>
      <xdr:nvSpPr>
        <xdr:cNvPr id="14" name="Rectangle 14"/>
        <xdr:cNvSpPr/>
      </xdr:nvSpPr>
      <xdr:spPr>
        <a:xfrm>
          <a:off x="1353820" y="2374900"/>
          <a:ext cx="700405" cy="17335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620395</xdr:colOff>
      <xdr:row>12</xdr:row>
      <xdr:rowOff>149225</xdr:rowOff>
    </xdr:to>
    <xdr:sp>
      <xdr:nvSpPr>
        <xdr:cNvPr id="5" name="Rectangle 4"/>
        <xdr:cNvSpPr/>
      </xdr:nvSpPr>
      <xdr:spPr>
        <a:xfrm>
          <a:off x="1028700" y="2152650"/>
          <a:ext cx="1414145"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1428750</xdr:colOff>
      <xdr:row>13</xdr:row>
      <xdr:rowOff>6350</xdr:rowOff>
    </xdr:to>
    <xdr:sp>
      <xdr:nvSpPr>
        <xdr:cNvPr id="10" name="Rectangle 9"/>
        <xdr:cNvSpPr/>
      </xdr:nvSpPr>
      <xdr:spPr>
        <a:xfrm>
          <a:off x="4775200" y="2152650"/>
          <a:ext cx="168465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11" name="Rectangle 10"/>
        <xdr:cNvSpPr/>
      </xdr:nvSpPr>
      <xdr:spPr>
        <a:xfrm>
          <a:off x="1095375" y="220345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685165</xdr:colOff>
      <xdr:row>13</xdr:row>
      <xdr:rowOff>27940</xdr:rowOff>
    </xdr:to>
    <xdr:sp>
      <xdr:nvSpPr>
        <xdr:cNvPr id="14" name="Rectangle 13"/>
        <xdr:cNvSpPr/>
      </xdr:nvSpPr>
      <xdr:spPr>
        <a:xfrm>
          <a:off x="4765675" y="2203450"/>
          <a:ext cx="950595"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638175</xdr:colOff>
      <xdr:row>15</xdr:row>
      <xdr:rowOff>116205</xdr:rowOff>
    </xdr:to>
    <xdr:sp>
      <xdr:nvSpPr>
        <xdr:cNvPr id="15" name="Rectangle 14"/>
        <xdr:cNvSpPr/>
      </xdr:nvSpPr>
      <xdr:spPr>
        <a:xfrm>
          <a:off x="1800225" y="2660650"/>
          <a:ext cx="66040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6" name="Rectangle 15"/>
        <xdr:cNvSpPr/>
      </xdr:nvSpPr>
      <xdr:spPr>
        <a:xfrm>
          <a:off x="1066800" y="2517775"/>
          <a:ext cx="628015" cy="1911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2" name="Rectangle 10"/>
        <xdr:cNvSpPr/>
      </xdr:nvSpPr>
      <xdr:spPr>
        <a:xfrm>
          <a:off x="1095375" y="2203450"/>
          <a:ext cx="523875" cy="237490"/>
        </a:xfrm>
        <a:prstGeom prst="rect">
          <a:avLst/>
        </a:prstGeom>
        <a:noFill/>
        <a:ln w="9525">
          <a:noFill/>
        </a:ln>
      </xdr:spPr>
    </xdr:sp>
    <xdr:clientData/>
  </xdr:twoCellAnchor>
  <xdr:twoCellAnchor editAs="oneCell">
    <xdr:from>
      <xdr:col>1</xdr:col>
      <xdr:colOff>771525</xdr:colOff>
      <xdr:row>14</xdr:row>
      <xdr:rowOff>114300</xdr:rowOff>
    </xdr:from>
    <xdr:to>
      <xdr:col>2</xdr:col>
      <xdr:colOff>638175</xdr:colOff>
      <xdr:row>15</xdr:row>
      <xdr:rowOff>116205</xdr:rowOff>
    </xdr:to>
    <xdr:sp>
      <xdr:nvSpPr>
        <xdr:cNvPr id="3" name="Rectangle 14"/>
        <xdr:cNvSpPr/>
      </xdr:nvSpPr>
      <xdr:spPr>
        <a:xfrm>
          <a:off x="1781175" y="2660650"/>
          <a:ext cx="67945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4" name="Rectangle 15"/>
        <xdr:cNvSpPr/>
      </xdr:nvSpPr>
      <xdr:spPr>
        <a:xfrm>
          <a:off x="1066800" y="2517775"/>
          <a:ext cx="628015" cy="191135"/>
        </a:xfrm>
        <a:prstGeom prst="rect">
          <a:avLst/>
        </a:prstGeom>
        <a:noFill/>
        <a:ln w="9525">
          <a:noFill/>
        </a:ln>
      </xdr:spPr>
    </xdr:sp>
    <xdr:clientData/>
  </xdr:twoCellAnchor>
  <xdr:twoCellAnchor editAs="oneCell">
    <xdr:from>
      <xdr:col>5</xdr:col>
      <xdr:colOff>504825</xdr:colOff>
      <xdr:row>12</xdr:row>
      <xdr:rowOff>0</xdr:rowOff>
    </xdr:from>
    <xdr:to>
      <xdr:col>6</xdr:col>
      <xdr:colOff>685165</xdr:colOff>
      <xdr:row>13</xdr:row>
      <xdr:rowOff>27940</xdr:rowOff>
    </xdr:to>
    <xdr:sp>
      <xdr:nvSpPr>
        <xdr:cNvPr id="6" name="Rectangle 13"/>
        <xdr:cNvSpPr/>
      </xdr:nvSpPr>
      <xdr:spPr>
        <a:xfrm>
          <a:off x="4765675" y="2203450"/>
          <a:ext cx="950595" cy="199390"/>
        </a:xfrm>
        <a:prstGeom prst="rect">
          <a:avLst/>
        </a:prstGeom>
        <a:noFill/>
        <a:ln w="9525">
          <a:noFill/>
        </a:ln>
      </xdr:spPr>
    </xdr:sp>
    <xdr:clientData/>
  </xdr:twoCellAnchor>
  <xdr:twoCellAnchor editAs="oneCell">
    <xdr:from>
      <xdr:col>1</xdr:col>
      <xdr:colOff>771525</xdr:colOff>
      <xdr:row>14</xdr:row>
      <xdr:rowOff>114300</xdr:rowOff>
    </xdr:from>
    <xdr:to>
      <xdr:col>2</xdr:col>
      <xdr:colOff>638175</xdr:colOff>
      <xdr:row>15</xdr:row>
      <xdr:rowOff>116205</xdr:rowOff>
    </xdr:to>
    <xdr:sp>
      <xdr:nvSpPr>
        <xdr:cNvPr id="7" name="Rectangle 14"/>
        <xdr:cNvSpPr/>
      </xdr:nvSpPr>
      <xdr:spPr>
        <a:xfrm>
          <a:off x="1781175" y="2660650"/>
          <a:ext cx="679450" cy="173355"/>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361315</xdr:colOff>
      <xdr:row>12</xdr:row>
      <xdr:rowOff>149225</xdr:rowOff>
    </xdr:to>
    <xdr:sp>
      <xdr:nvSpPr>
        <xdr:cNvPr id="2" name="Rectangle 4"/>
        <xdr:cNvSpPr/>
      </xdr:nvSpPr>
      <xdr:spPr>
        <a:xfrm>
          <a:off x="823595" y="1828800"/>
          <a:ext cx="1442720"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1504950</xdr:colOff>
      <xdr:row>13</xdr:row>
      <xdr:rowOff>6350</xdr:rowOff>
    </xdr:to>
    <xdr:sp>
      <xdr:nvSpPr>
        <xdr:cNvPr id="3" name="Rectangle 9"/>
        <xdr:cNvSpPr/>
      </xdr:nvSpPr>
      <xdr:spPr>
        <a:xfrm>
          <a:off x="4941570" y="1828800"/>
          <a:ext cx="1676400"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890270" y="187960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5" name="Rectangle 13"/>
        <xdr:cNvSpPr/>
      </xdr:nvSpPr>
      <xdr:spPr>
        <a:xfrm>
          <a:off x="4932045" y="1879600"/>
          <a:ext cx="942340" cy="199390"/>
        </a:xfrm>
        <a:prstGeom prst="rect">
          <a:avLst/>
        </a:prstGeom>
        <a:noFill/>
        <a:ln w="9525">
          <a:noFill/>
        </a:ln>
      </xdr:spPr>
    </xdr:sp>
    <xdr:clientData/>
  </xdr:twoCellAnchor>
  <xdr:twoCellAnchor editAs="oneCell">
    <xdr:from>
      <xdr:col>1</xdr:col>
      <xdr:colOff>790575</xdr:colOff>
      <xdr:row>14</xdr:row>
      <xdr:rowOff>114300</xdr:rowOff>
    </xdr:from>
    <xdr:to>
      <xdr:col>2</xdr:col>
      <xdr:colOff>438150</xdr:colOff>
      <xdr:row>15</xdr:row>
      <xdr:rowOff>116205</xdr:rowOff>
    </xdr:to>
    <xdr:sp>
      <xdr:nvSpPr>
        <xdr:cNvPr id="6" name="Rectangle 14"/>
        <xdr:cNvSpPr/>
      </xdr:nvSpPr>
      <xdr:spPr>
        <a:xfrm>
          <a:off x="1595120" y="2336800"/>
          <a:ext cx="74803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861695" y="2193925"/>
          <a:ext cx="628015" cy="1911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890270" y="1879600"/>
          <a:ext cx="523875" cy="237490"/>
        </a:xfrm>
        <a:prstGeom prst="rect">
          <a:avLst/>
        </a:prstGeom>
        <a:noFill/>
        <a:ln w="9525">
          <a:noFill/>
        </a:ln>
      </xdr:spPr>
    </xdr:sp>
    <xdr:clientData/>
  </xdr:twoCellAnchor>
  <xdr:twoCellAnchor editAs="oneCell">
    <xdr:from>
      <xdr:col>1</xdr:col>
      <xdr:colOff>685800</xdr:colOff>
      <xdr:row>14</xdr:row>
      <xdr:rowOff>114300</xdr:rowOff>
    </xdr:from>
    <xdr:to>
      <xdr:col>2</xdr:col>
      <xdr:colOff>306070</xdr:colOff>
      <xdr:row>15</xdr:row>
      <xdr:rowOff>116205</xdr:rowOff>
    </xdr:to>
    <xdr:sp>
      <xdr:nvSpPr>
        <xdr:cNvPr id="9" name="Rectangle 14"/>
        <xdr:cNvSpPr/>
      </xdr:nvSpPr>
      <xdr:spPr>
        <a:xfrm>
          <a:off x="1490345" y="2336800"/>
          <a:ext cx="72072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0" name="Rectangle 15"/>
        <xdr:cNvSpPr/>
      </xdr:nvSpPr>
      <xdr:spPr>
        <a:xfrm>
          <a:off x="861695" y="2193925"/>
          <a:ext cx="628015" cy="191135"/>
        </a:xfrm>
        <a:prstGeom prst="rect">
          <a:avLst/>
        </a:prstGeom>
        <a:noFill/>
        <a:ln w="9525">
          <a:noFill/>
        </a:ln>
      </xdr:spPr>
    </xdr:sp>
    <xdr:clientData/>
  </xdr:twoCellAnchor>
  <xdr:twoCellAnchor editAs="oneCell">
    <xdr:from>
      <xdr:col>1</xdr:col>
      <xdr:colOff>771525</xdr:colOff>
      <xdr:row>14</xdr:row>
      <xdr:rowOff>114300</xdr:rowOff>
    </xdr:from>
    <xdr:to>
      <xdr:col>2</xdr:col>
      <xdr:colOff>392430</xdr:colOff>
      <xdr:row>15</xdr:row>
      <xdr:rowOff>116205</xdr:rowOff>
    </xdr:to>
    <xdr:sp>
      <xdr:nvSpPr>
        <xdr:cNvPr id="11" name="Rectangle 14"/>
        <xdr:cNvSpPr/>
      </xdr:nvSpPr>
      <xdr:spPr>
        <a:xfrm>
          <a:off x="1576070" y="2336800"/>
          <a:ext cx="721360" cy="173355"/>
        </a:xfrm>
        <a:prstGeom prst="rect">
          <a:avLst/>
        </a:prstGeom>
        <a:noFill/>
        <a:ln w="9525">
          <a:noFill/>
        </a:ln>
      </xdr:spPr>
    </xdr:sp>
    <xdr:clientData/>
  </xdr:twoCellAnchor>
  <xdr:twoCellAnchor editAs="oneCell">
    <xdr:from>
      <xdr:col>5</xdr:col>
      <xdr:colOff>504825</xdr:colOff>
      <xdr:row>12</xdr:row>
      <xdr:rowOff>0</xdr:rowOff>
    </xdr:from>
    <xdr:to>
      <xdr:col>6</xdr:col>
      <xdr:colOff>761365</xdr:colOff>
      <xdr:row>13</xdr:row>
      <xdr:rowOff>27940</xdr:rowOff>
    </xdr:to>
    <xdr:sp>
      <xdr:nvSpPr>
        <xdr:cNvPr id="12" name="Rectangle 13"/>
        <xdr:cNvSpPr/>
      </xdr:nvSpPr>
      <xdr:spPr>
        <a:xfrm>
          <a:off x="4932045" y="1879600"/>
          <a:ext cx="942340"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306070</xdr:colOff>
      <xdr:row>15</xdr:row>
      <xdr:rowOff>116205</xdr:rowOff>
    </xdr:to>
    <xdr:sp>
      <xdr:nvSpPr>
        <xdr:cNvPr id="13" name="Rectangle 14"/>
        <xdr:cNvSpPr/>
      </xdr:nvSpPr>
      <xdr:spPr>
        <a:xfrm>
          <a:off x="1490345" y="2336800"/>
          <a:ext cx="720725" cy="173355"/>
        </a:xfrm>
        <a:prstGeom prst="rect">
          <a:avLst/>
        </a:prstGeom>
        <a:noFill/>
        <a:ln w="9525">
          <a:noFill/>
        </a:ln>
      </xdr:spPr>
    </xdr:sp>
    <xdr:clientData/>
  </xdr:twoCellAnchor>
  <xdr:twoCellAnchor editAs="oneCell">
    <xdr:from>
      <xdr:col>1</xdr:col>
      <xdr:colOff>771525</xdr:colOff>
      <xdr:row>14</xdr:row>
      <xdr:rowOff>114300</xdr:rowOff>
    </xdr:from>
    <xdr:to>
      <xdr:col>2</xdr:col>
      <xdr:colOff>392430</xdr:colOff>
      <xdr:row>15</xdr:row>
      <xdr:rowOff>116205</xdr:rowOff>
    </xdr:to>
    <xdr:sp>
      <xdr:nvSpPr>
        <xdr:cNvPr id="14" name="Rectangle 14"/>
        <xdr:cNvSpPr/>
      </xdr:nvSpPr>
      <xdr:spPr>
        <a:xfrm>
          <a:off x="1576070" y="2336800"/>
          <a:ext cx="721360" cy="173355"/>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262255</xdr:colOff>
      <xdr:row>12</xdr:row>
      <xdr:rowOff>90805</xdr:rowOff>
    </xdr:to>
    <xdr:sp>
      <xdr:nvSpPr>
        <xdr:cNvPr id="2" name="Rectangle 4"/>
        <xdr:cNvSpPr/>
      </xdr:nvSpPr>
      <xdr:spPr>
        <a:xfrm>
          <a:off x="806450" y="1314450"/>
          <a:ext cx="1454150" cy="211455"/>
        </a:xfrm>
        <a:prstGeom prst="rect">
          <a:avLst/>
        </a:prstGeom>
        <a:noFill/>
        <a:ln w="9525">
          <a:noFill/>
        </a:ln>
      </xdr:spPr>
    </xdr:sp>
    <xdr:clientData/>
  </xdr:twoCellAnchor>
  <xdr:twoCellAnchor editAs="oneCell">
    <xdr:from>
      <xdr:col>5</xdr:col>
      <xdr:colOff>514350</xdr:colOff>
      <xdr:row>9</xdr:row>
      <xdr:rowOff>171450</xdr:rowOff>
    </xdr:from>
    <xdr:to>
      <xdr:col>7</xdr:col>
      <xdr:colOff>125730</xdr:colOff>
      <xdr:row>12</xdr:row>
      <xdr:rowOff>130810</xdr:rowOff>
    </xdr:to>
    <xdr:sp>
      <xdr:nvSpPr>
        <xdr:cNvPr id="3" name="Rectangle 9"/>
        <xdr:cNvSpPr/>
      </xdr:nvSpPr>
      <xdr:spPr>
        <a:xfrm>
          <a:off x="5078730" y="1314450"/>
          <a:ext cx="1830070" cy="25146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873125" y="143510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654685</xdr:colOff>
      <xdr:row>13</xdr:row>
      <xdr:rowOff>27940</xdr:rowOff>
    </xdr:to>
    <xdr:sp>
      <xdr:nvSpPr>
        <xdr:cNvPr id="5" name="Rectangle 13"/>
        <xdr:cNvSpPr/>
      </xdr:nvSpPr>
      <xdr:spPr>
        <a:xfrm>
          <a:off x="5069205" y="1435100"/>
          <a:ext cx="954405" cy="199390"/>
        </a:xfrm>
        <a:prstGeom prst="rect">
          <a:avLst/>
        </a:prstGeom>
        <a:noFill/>
        <a:ln w="9525">
          <a:noFill/>
        </a:ln>
      </xdr:spPr>
    </xdr:sp>
    <xdr:clientData/>
  </xdr:twoCellAnchor>
  <xdr:twoCellAnchor editAs="oneCell">
    <xdr:from>
      <xdr:col>1</xdr:col>
      <xdr:colOff>771525</xdr:colOff>
      <xdr:row>14</xdr:row>
      <xdr:rowOff>114300</xdr:rowOff>
    </xdr:from>
    <xdr:to>
      <xdr:col>2</xdr:col>
      <xdr:colOff>320040</xdr:colOff>
      <xdr:row>15</xdr:row>
      <xdr:rowOff>184785</xdr:rowOff>
    </xdr:to>
    <xdr:sp>
      <xdr:nvSpPr>
        <xdr:cNvPr id="6" name="Rectangle 14"/>
        <xdr:cNvSpPr/>
      </xdr:nvSpPr>
      <xdr:spPr>
        <a:xfrm>
          <a:off x="1558925" y="1771650"/>
          <a:ext cx="75946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180340</xdr:rowOff>
    </xdr:to>
    <xdr:sp>
      <xdr:nvSpPr>
        <xdr:cNvPr id="7" name="Rectangle 15"/>
        <xdr:cNvSpPr/>
      </xdr:nvSpPr>
      <xdr:spPr>
        <a:xfrm>
          <a:off x="844550" y="1749425"/>
          <a:ext cx="628015" cy="20256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873125" y="1435100"/>
          <a:ext cx="523875" cy="237490"/>
        </a:xfrm>
        <a:prstGeom prst="rect">
          <a:avLst/>
        </a:prstGeom>
        <a:noFill/>
        <a:ln w="9525">
          <a:noFill/>
        </a:ln>
      </xdr:spPr>
    </xdr:sp>
    <xdr:clientData/>
  </xdr:twoCellAnchor>
  <xdr:twoCellAnchor editAs="oneCell">
    <xdr:from>
      <xdr:col>1</xdr:col>
      <xdr:colOff>685800</xdr:colOff>
      <xdr:row>14</xdr:row>
      <xdr:rowOff>114300</xdr:rowOff>
    </xdr:from>
    <xdr:to>
      <xdr:col>2</xdr:col>
      <xdr:colOff>207010</xdr:colOff>
      <xdr:row>15</xdr:row>
      <xdr:rowOff>184785</xdr:rowOff>
    </xdr:to>
    <xdr:sp>
      <xdr:nvSpPr>
        <xdr:cNvPr id="9" name="Rectangle 14"/>
        <xdr:cNvSpPr/>
      </xdr:nvSpPr>
      <xdr:spPr>
        <a:xfrm>
          <a:off x="1473200" y="1771650"/>
          <a:ext cx="73215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180340</xdr:rowOff>
    </xdr:to>
    <xdr:sp>
      <xdr:nvSpPr>
        <xdr:cNvPr id="10" name="Rectangle 15"/>
        <xdr:cNvSpPr/>
      </xdr:nvSpPr>
      <xdr:spPr>
        <a:xfrm>
          <a:off x="844550" y="1749425"/>
          <a:ext cx="628015" cy="202565"/>
        </a:xfrm>
        <a:prstGeom prst="rect">
          <a:avLst/>
        </a:prstGeom>
        <a:noFill/>
        <a:ln w="9525">
          <a:noFill/>
        </a:ln>
      </xdr:spPr>
    </xdr:sp>
    <xdr:clientData/>
  </xdr:twoCellAnchor>
  <xdr:twoCellAnchor editAs="oneCell">
    <xdr:from>
      <xdr:col>1</xdr:col>
      <xdr:colOff>771525</xdr:colOff>
      <xdr:row>14</xdr:row>
      <xdr:rowOff>114300</xdr:rowOff>
    </xdr:from>
    <xdr:to>
      <xdr:col>2</xdr:col>
      <xdr:colOff>293370</xdr:colOff>
      <xdr:row>15</xdr:row>
      <xdr:rowOff>184785</xdr:rowOff>
    </xdr:to>
    <xdr:sp>
      <xdr:nvSpPr>
        <xdr:cNvPr id="11" name="Rectangle 14"/>
        <xdr:cNvSpPr/>
      </xdr:nvSpPr>
      <xdr:spPr>
        <a:xfrm>
          <a:off x="1558925" y="1771650"/>
          <a:ext cx="732790" cy="184785"/>
        </a:xfrm>
        <a:prstGeom prst="rect">
          <a:avLst/>
        </a:prstGeom>
        <a:noFill/>
        <a:ln w="9525">
          <a:noFill/>
        </a:ln>
      </xdr:spPr>
    </xdr:sp>
    <xdr:clientData/>
  </xdr:twoCellAnchor>
  <xdr:twoCellAnchor editAs="oneCell">
    <xdr:from>
      <xdr:col>5</xdr:col>
      <xdr:colOff>504825</xdr:colOff>
      <xdr:row>12</xdr:row>
      <xdr:rowOff>0</xdr:rowOff>
    </xdr:from>
    <xdr:to>
      <xdr:col>6</xdr:col>
      <xdr:colOff>654685</xdr:colOff>
      <xdr:row>13</xdr:row>
      <xdr:rowOff>27940</xdr:rowOff>
    </xdr:to>
    <xdr:sp>
      <xdr:nvSpPr>
        <xdr:cNvPr id="12" name="Rectangle 13"/>
        <xdr:cNvSpPr/>
      </xdr:nvSpPr>
      <xdr:spPr>
        <a:xfrm>
          <a:off x="5069205" y="1435100"/>
          <a:ext cx="954405"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207010</xdr:colOff>
      <xdr:row>15</xdr:row>
      <xdr:rowOff>184785</xdr:rowOff>
    </xdr:to>
    <xdr:sp>
      <xdr:nvSpPr>
        <xdr:cNvPr id="13" name="Rectangle 14"/>
        <xdr:cNvSpPr/>
      </xdr:nvSpPr>
      <xdr:spPr>
        <a:xfrm>
          <a:off x="1473200" y="1771650"/>
          <a:ext cx="732155" cy="184785"/>
        </a:xfrm>
        <a:prstGeom prst="rect">
          <a:avLst/>
        </a:prstGeom>
        <a:noFill/>
        <a:ln w="9525">
          <a:noFill/>
        </a:ln>
      </xdr:spPr>
    </xdr:sp>
    <xdr:clientData/>
  </xdr:twoCellAnchor>
  <xdr:twoCellAnchor editAs="oneCell">
    <xdr:from>
      <xdr:col>1</xdr:col>
      <xdr:colOff>771525</xdr:colOff>
      <xdr:row>14</xdr:row>
      <xdr:rowOff>114300</xdr:rowOff>
    </xdr:from>
    <xdr:to>
      <xdr:col>2</xdr:col>
      <xdr:colOff>293370</xdr:colOff>
      <xdr:row>15</xdr:row>
      <xdr:rowOff>184785</xdr:rowOff>
    </xdr:to>
    <xdr:sp>
      <xdr:nvSpPr>
        <xdr:cNvPr id="14" name="Rectangle 14"/>
        <xdr:cNvSpPr/>
      </xdr:nvSpPr>
      <xdr:spPr>
        <a:xfrm>
          <a:off x="1558925" y="1771650"/>
          <a:ext cx="732790" cy="184785"/>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467995</xdr:colOff>
      <xdr:row>13</xdr:row>
      <xdr:rowOff>46355</xdr:rowOff>
    </xdr:to>
    <xdr:sp>
      <xdr:nvSpPr>
        <xdr:cNvPr id="2" name="Rectangle 4"/>
        <xdr:cNvSpPr/>
      </xdr:nvSpPr>
      <xdr:spPr>
        <a:xfrm>
          <a:off x="755650" y="1403350"/>
          <a:ext cx="1431290" cy="211455"/>
        </a:xfrm>
        <a:prstGeom prst="rect">
          <a:avLst/>
        </a:prstGeom>
        <a:noFill/>
        <a:ln w="9525">
          <a:noFill/>
        </a:ln>
      </xdr:spPr>
    </xdr:sp>
    <xdr:clientData/>
  </xdr:twoCellAnchor>
  <xdr:twoCellAnchor editAs="oneCell">
    <xdr:from>
      <xdr:col>5</xdr:col>
      <xdr:colOff>514350</xdr:colOff>
      <xdr:row>9</xdr:row>
      <xdr:rowOff>171450</xdr:rowOff>
    </xdr:from>
    <xdr:to>
      <xdr:col>6</xdr:col>
      <xdr:colOff>1443990</xdr:colOff>
      <xdr:row>13</xdr:row>
      <xdr:rowOff>86360</xdr:rowOff>
    </xdr:to>
    <xdr:sp>
      <xdr:nvSpPr>
        <xdr:cNvPr id="3" name="Rectangle 9"/>
        <xdr:cNvSpPr/>
      </xdr:nvSpPr>
      <xdr:spPr>
        <a:xfrm>
          <a:off x="4680585" y="1403350"/>
          <a:ext cx="1683385" cy="25146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134620</xdr:rowOff>
    </xdr:to>
    <xdr:sp>
      <xdr:nvSpPr>
        <xdr:cNvPr id="4" name="Rectangle 10"/>
        <xdr:cNvSpPr/>
      </xdr:nvSpPr>
      <xdr:spPr>
        <a:xfrm>
          <a:off x="822325" y="145415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700405</xdr:colOff>
      <xdr:row>13</xdr:row>
      <xdr:rowOff>96520</xdr:rowOff>
    </xdr:to>
    <xdr:sp>
      <xdr:nvSpPr>
        <xdr:cNvPr id="5" name="Rectangle 13"/>
        <xdr:cNvSpPr/>
      </xdr:nvSpPr>
      <xdr:spPr>
        <a:xfrm>
          <a:off x="4671060" y="1454150"/>
          <a:ext cx="949325" cy="210820"/>
        </a:xfrm>
        <a:prstGeom prst="rect">
          <a:avLst/>
        </a:prstGeom>
        <a:noFill/>
        <a:ln w="9525">
          <a:noFill/>
        </a:ln>
      </xdr:spPr>
    </xdr:sp>
    <xdr:clientData/>
  </xdr:twoCellAnchor>
  <xdr:twoCellAnchor editAs="oneCell">
    <xdr:from>
      <xdr:col>1</xdr:col>
      <xdr:colOff>771525</xdr:colOff>
      <xdr:row>14</xdr:row>
      <xdr:rowOff>114300</xdr:rowOff>
    </xdr:from>
    <xdr:to>
      <xdr:col>2</xdr:col>
      <xdr:colOff>525780</xdr:colOff>
      <xdr:row>15</xdr:row>
      <xdr:rowOff>184785</xdr:rowOff>
    </xdr:to>
    <xdr:sp>
      <xdr:nvSpPr>
        <xdr:cNvPr id="6" name="Rectangle 14"/>
        <xdr:cNvSpPr/>
      </xdr:nvSpPr>
      <xdr:spPr>
        <a:xfrm>
          <a:off x="1508125" y="1733550"/>
          <a:ext cx="73660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180340</xdr:rowOff>
    </xdr:to>
    <xdr:sp>
      <xdr:nvSpPr>
        <xdr:cNvPr id="7" name="Rectangle 15"/>
        <xdr:cNvSpPr/>
      </xdr:nvSpPr>
      <xdr:spPr>
        <a:xfrm>
          <a:off x="793750" y="1711325"/>
          <a:ext cx="628015" cy="20256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134620</xdr:rowOff>
    </xdr:to>
    <xdr:sp>
      <xdr:nvSpPr>
        <xdr:cNvPr id="8" name="Rectangle 10"/>
        <xdr:cNvSpPr/>
      </xdr:nvSpPr>
      <xdr:spPr>
        <a:xfrm>
          <a:off x="822325" y="1454150"/>
          <a:ext cx="523875" cy="248920"/>
        </a:xfrm>
        <a:prstGeom prst="rect">
          <a:avLst/>
        </a:prstGeom>
        <a:noFill/>
        <a:ln w="9525">
          <a:noFill/>
        </a:ln>
      </xdr:spPr>
    </xdr:sp>
    <xdr:clientData/>
  </xdr:twoCellAnchor>
  <xdr:twoCellAnchor editAs="oneCell">
    <xdr:from>
      <xdr:col>1</xdr:col>
      <xdr:colOff>685800</xdr:colOff>
      <xdr:row>14</xdr:row>
      <xdr:rowOff>114300</xdr:rowOff>
    </xdr:from>
    <xdr:to>
      <xdr:col>2</xdr:col>
      <xdr:colOff>412750</xdr:colOff>
      <xdr:row>15</xdr:row>
      <xdr:rowOff>184785</xdr:rowOff>
    </xdr:to>
    <xdr:sp>
      <xdr:nvSpPr>
        <xdr:cNvPr id="9" name="Rectangle 14"/>
        <xdr:cNvSpPr/>
      </xdr:nvSpPr>
      <xdr:spPr>
        <a:xfrm>
          <a:off x="1422400" y="1733550"/>
          <a:ext cx="70929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180340</xdr:rowOff>
    </xdr:to>
    <xdr:sp>
      <xdr:nvSpPr>
        <xdr:cNvPr id="10" name="Rectangle 15"/>
        <xdr:cNvSpPr/>
      </xdr:nvSpPr>
      <xdr:spPr>
        <a:xfrm>
          <a:off x="793750" y="1711325"/>
          <a:ext cx="628015" cy="202565"/>
        </a:xfrm>
        <a:prstGeom prst="rect">
          <a:avLst/>
        </a:prstGeom>
        <a:noFill/>
        <a:ln w="9525">
          <a:noFill/>
        </a:ln>
      </xdr:spPr>
    </xdr:sp>
    <xdr:clientData/>
  </xdr:twoCellAnchor>
  <xdr:twoCellAnchor editAs="oneCell">
    <xdr:from>
      <xdr:col>1</xdr:col>
      <xdr:colOff>771525</xdr:colOff>
      <xdr:row>14</xdr:row>
      <xdr:rowOff>114300</xdr:rowOff>
    </xdr:from>
    <xdr:to>
      <xdr:col>2</xdr:col>
      <xdr:colOff>499110</xdr:colOff>
      <xdr:row>15</xdr:row>
      <xdr:rowOff>184785</xdr:rowOff>
    </xdr:to>
    <xdr:sp>
      <xdr:nvSpPr>
        <xdr:cNvPr id="11" name="Rectangle 14"/>
        <xdr:cNvSpPr/>
      </xdr:nvSpPr>
      <xdr:spPr>
        <a:xfrm>
          <a:off x="1508125" y="1733550"/>
          <a:ext cx="709930" cy="184785"/>
        </a:xfrm>
        <a:prstGeom prst="rect">
          <a:avLst/>
        </a:prstGeom>
        <a:noFill/>
        <a:ln w="9525">
          <a:noFill/>
        </a:ln>
      </xdr:spPr>
    </xdr:sp>
    <xdr:clientData/>
  </xdr:twoCellAnchor>
  <xdr:twoCellAnchor editAs="oneCell">
    <xdr:from>
      <xdr:col>5</xdr:col>
      <xdr:colOff>504825</xdr:colOff>
      <xdr:row>12</xdr:row>
      <xdr:rowOff>0</xdr:rowOff>
    </xdr:from>
    <xdr:to>
      <xdr:col>6</xdr:col>
      <xdr:colOff>700405</xdr:colOff>
      <xdr:row>13</xdr:row>
      <xdr:rowOff>96520</xdr:rowOff>
    </xdr:to>
    <xdr:sp>
      <xdr:nvSpPr>
        <xdr:cNvPr id="12" name="Rectangle 13"/>
        <xdr:cNvSpPr/>
      </xdr:nvSpPr>
      <xdr:spPr>
        <a:xfrm>
          <a:off x="4671060" y="1454150"/>
          <a:ext cx="949325" cy="210820"/>
        </a:xfrm>
        <a:prstGeom prst="rect">
          <a:avLst/>
        </a:prstGeom>
        <a:noFill/>
        <a:ln w="9525">
          <a:noFill/>
        </a:ln>
      </xdr:spPr>
    </xdr:sp>
    <xdr:clientData/>
  </xdr:twoCellAnchor>
  <xdr:twoCellAnchor editAs="oneCell">
    <xdr:from>
      <xdr:col>1</xdr:col>
      <xdr:colOff>685800</xdr:colOff>
      <xdr:row>14</xdr:row>
      <xdr:rowOff>114300</xdr:rowOff>
    </xdr:from>
    <xdr:to>
      <xdr:col>2</xdr:col>
      <xdr:colOff>412750</xdr:colOff>
      <xdr:row>15</xdr:row>
      <xdr:rowOff>184785</xdr:rowOff>
    </xdr:to>
    <xdr:sp>
      <xdr:nvSpPr>
        <xdr:cNvPr id="13" name="Rectangle 14"/>
        <xdr:cNvSpPr/>
      </xdr:nvSpPr>
      <xdr:spPr>
        <a:xfrm>
          <a:off x="1422400" y="1733550"/>
          <a:ext cx="709295" cy="184785"/>
        </a:xfrm>
        <a:prstGeom prst="rect">
          <a:avLst/>
        </a:prstGeom>
        <a:noFill/>
        <a:ln w="9525">
          <a:noFill/>
        </a:ln>
      </xdr:spPr>
    </xdr:sp>
    <xdr:clientData/>
  </xdr:twoCellAnchor>
  <xdr:twoCellAnchor editAs="oneCell">
    <xdr:from>
      <xdr:col>1</xdr:col>
      <xdr:colOff>771525</xdr:colOff>
      <xdr:row>14</xdr:row>
      <xdr:rowOff>114300</xdr:rowOff>
    </xdr:from>
    <xdr:to>
      <xdr:col>2</xdr:col>
      <xdr:colOff>499110</xdr:colOff>
      <xdr:row>15</xdr:row>
      <xdr:rowOff>184785</xdr:rowOff>
    </xdr:to>
    <xdr:sp>
      <xdr:nvSpPr>
        <xdr:cNvPr id="14" name="Rectangle 14"/>
        <xdr:cNvSpPr/>
      </xdr:nvSpPr>
      <xdr:spPr>
        <a:xfrm>
          <a:off x="1508125" y="1733550"/>
          <a:ext cx="709930" cy="184785"/>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376555</xdr:colOff>
      <xdr:row>12</xdr:row>
      <xdr:rowOff>149225</xdr:rowOff>
    </xdr:to>
    <xdr:sp>
      <xdr:nvSpPr>
        <xdr:cNvPr id="2" name="Rectangle 4"/>
        <xdr:cNvSpPr/>
      </xdr:nvSpPr>
      <xdr:spPr>
        <a:xfrm>
          <a:off x="662305" y="2101850"/>
          <a:ext cx="1441450"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1413510</xdr:colOff>
      <xdr:row>13</xdr:row>
      <xdr:rowOff>6350</xdr:rowOff>
    </xdr:to>
    <xdr:sp>
      <xdr:nvSpPr>
        <xdr:cNvPr id="3" name="Rectangle 9"/>
        <xdr:cNvSpPr/>
      </xdr:nvSpPr>
      <xdr:spPr>
        <a:xfrm>
          <a:off x="4867910" y="2101850"/>
          <a:ext cx="1686560"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728980" y="215265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669925</xdr:colOff>
      <xdr:row>13</xdr:row>
      <xdr:rowOff>27940</xdr:rowOff>
    </xdr:to>
    <xdr:sp>
      <xdr:nvSpPr>
        <xdr:cNvPr id="5" name="Rectangle 13"/>
        <xdr:cNvSpPr/>
      </xdr:nvSpPr>
      <xdr:spPr>
        <a:xfrm>
          <a:off x="4858385" y="2152650"/>
          <a:ext cx="952500" cy="199390"/>
        </a:xfrm>
        <a:prstGeom prst="rect">
          <a:avLst/>
        </a:prstGeom>
        <a:noFill/>
        <a:ln w="9525">
          <a:noFill/>
        </a:ln>
      </xdr:spPr>
    </xdr:sp>
    <xdr:clientData/>
  </xdr:twoCellAnchor>
  <xdr:twoCellAnchor editAs="oneCell">
    <xdr:from>
      <xdr:col>1</xdr:col>
      <xdr:colOff>771525</xdr:colOff>
      <xdr:row>14</xdr:row>
      <xdr:rowOff>114300</xdr:rowOff>
    </xdr:from>
    <xdr:to>
      <xdr:col>2</xdr:col>
      <xdr:colOff>434340</xdr:colOff>
      <xdr:row>15</xdr:row>
      <xdr:rowOff>116205</xdr:rowOff>
    </xdr:to>
    <xdr:sp>
      <xdr:nvSpPr>
        <xdr:cNvPr id="6" name="Rectangle 14"/>
        <xdr:cNvSpPr/>
      </xdr:nvSpPr>
      <xdr:spPr>
        <a:xfrm>
          <a:off x="1414780" y="2609850"/>
          <a:ext cx="74676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700405" y="2466975"/>
          <a:ext cx="628015" cy="1911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728980" y="2152650"/>
          <a:ext cx="523875" cy="237490"/>
        </a:xfrm>
        <a:prstGeom prst="rect">
          <a:avLst/>
        </a:prstGeom>
        <a:noFill/>
        <a:ln w="9525">
          <a:noFill/>
        </a:ln>
      </xdr:spPr>
    </xdr:sp>
    <xdr:clientData/>
  </xdr:twoCellAnchor>
  <xdr:twoCellAnchor editAs="oneCell">
    <xdr:from>
      <xdr:col>1</xdr:col>
      <xdr:colOff>685800</xdr:colOff>
      <xdr:row>14</xdr:row>
      <xdr:rowOff>114300</xdr:rowOff>
    </xdr:from>
    <xdr:to>
      <xdr:col>2</xdr:col>
      <xdr:colOff>321310</xdr:colOff>
      <xdr:row>15</xdr:row>
      <xdr:rowOff>116205</xdr:rowOff>
    </xdr:to>
    <xdr:sp>
      <xdr:nvSpPr>
        <xdr:cNvPr id="9" name="Rectangle 14"/>
        <xdr:cNvSpPr/>
      </xdr:nvSpPr>
      <xdr:spPr>
        <a:xfrm>
          <a:off x="1329055" y="2609850"/>
          <a:ext cx="71945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0" name="Rectangle 15"/>
        <xdr:cNvSpPr/>
      </xdr:nvSpPr>
      <xdr:spPr>
        <a:xfrm>
          <a:off x="700405" y="2466975"/>
          <a:ext cx="628015" cy="191135"/>
        </a:xfrm>
        <a:prstGeom prst="rect">
          <a:avLst/>
        </a:prstGeom>
        <a:noFill/>
        <a:ln w="9525">
          <a:noFill/>
        </a:ln>
      </xdr:spPr>
    </xdr:sp>
    <xdr:clientData/>
  </xdr:twoCellAnchor>
  <xdr:twoCellAnchor editAs="oneCell">
    <xdr:from>
      <xdr:col>1</xdr:col>
      <xdr:colOff>771525</xdr:colOff>
      <xdr:row>14</xdr:row>
      <xdr:rowOff>114300</xdr:rowOff>
    </xdr:from>
    <xdr:to>
      <xdr:col>2</xdr:col>
      <xdr:colOff>407670</xdr:colOff>
      <xdr:row>15</xdr:row>
      <xdr:rowOff>116205</xdr:rowOff>
    </xdr:to>
    <xdr:sp>
      <xdr:nvSpPr>
        <xdr:cNvPr id="11" name="Rectangle 14"/>
        <xdr:cNvSpPr/>
      </xdr:nvSpPr>
      <xdr:spPr>
        <a:xfrm>
          <a:off x="1414780" y="2609850"/>
          <a:ext cx="720090" cy="173355"/>
        </a:xfrm>
        <a:prstGeom prst="rect">
          <a:avLst/>
        </a:prstGeom>
        <a:noFill/>
        <a:ln w="9525">
          <a:noFill/>
        </a:ln>
      </xdr:spPr>
    </xdr:sp>
    <xdr:clientData/>
  </xdr:twoCellAnchor>
  <xdr:twoCellAnchor editAs="oneCell">
    <xdr:from>
      <xdr:col>5</xdr:col>
      <xdr:colOff>504825</xdr:colOff>
      <xdr:row>12</xdr:row>
      <xdr:rowOff>0</xdr:rowOff>
    </xdr:from>
    <xdr:to>
      <xdr:col>6</xdr:col>
      <xdr:colOff>669925</xdr:colOff>
      <xdr:row>13</xdr:row>
      <xdr:rowOff>27940</xdr:rowOff>
    </xdr:to>
    <xdr:sp>
      <xdr:nvSpPr>
        <xdr:cNvPr id="12" name="Rectangle 13"/>
        <xdr:cNvSpPr/>
      </xdr:nvSpPr>
      <xdr:spPr>
        <a:xfrm>
          <a:off x="4858385" y="2152650"/>
          <a:ext cx="952500"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321310</xdr:colOff>
      <xdr:row>15</xdr:row>
      <xdr:rowOff>116205</xdr:rowOff>
    </xdr:to>
    <xdr:sp>
      <xdr:nvSpPr>
        <xdr:cNvPr id="13" name="Rectangle 14"/>
        <xdr:cNvSpPr/>
      </xdr:nvSpPr>
      <xdr:spPr>
        <a:xfrm>
          <a:off x="1329055" y="2609850"/>
          <a:ext cx="719455" cy="173355"/>
        </a:xfrm>
        <a:prstGeom prst="rect">
          <a:avLst/>
        </a:prstGeom>
        <a:noFill/>
        <a:ln w="9525">
          <a:noFill/>
        </a:ln>
      </xdr:spPr>
    </xdr:sp>
    <xdr:clientData/>
  </xdr:twoCellAnchor>
  <xdr:twoCellAnchor editAs="oneCell">
    <xdr:from>
      <xdr:col>1</xdr:col>
      <xdr:colOff>771525</xdr:colOff>
      <xdr:row>14</xdr:row>
      <xdr:rowOff>114300</xdr:rowOff>
    </xdr:from>
    <xdr:to>
      <xdr:col>2</xdr:col>
      <xdr:colOff>407670</xdr:colOff>
      <xdr:row>15</xdr:row>
      <xdr:rowOff>116205</xdr:rowOff>
    </xdr:to>
    <xdr:sp>
      <xdr:nvSpPr>
        <xdr:cNvPr id="14" name="Rectangle 14"/>
        <xdr:cNvSpPr/>
      </xdr:nvSpPr>
      <xdr:spPr>
        <a:xfrm>
          <a:off x="1414780" y="2609850"/>
          <a:ext cx="720090" cy="173355"/>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559435</xdr:colOff>
      <xdr:row>12</xdr:row>
      <xdr:rowOff>149225</xdr:rowOff>
    </xdr:to>
    <xdr:sp>
      <xdr:nvSpPr>
        <xdr:cNvPr id="2" name="Rectangle 4"/>
        <xdr:cNvSpPr/>
      </xdr:nvSpPr>
      <xdr:spPr>
        <a:xfrm>
          <a:off x="899795" y="1828800"/>
          <a:ext cx="1421130"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1527810</xdr:colOff>
      <xdr:row>13</xdr:row>
      <xdr:rowOff>6350</xdr:rowOff>
    </xdr:to>
    <xdr:sp>
      <xdr:nvSpPr>
        <xdr:cNvPr id="3" name="Rectangle 9"/>
        <xdr:cNvSpPr/>
      </xdr:nvSpPr>
      <xdr:spPr>
        <a:xfrm>
          <a:off x="4834255" y="1828800"/>
          <a:ext cx="1673860"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966470" y="187960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784225</xdr:colOff>
      <xdr:row>13</xdr:row>
      <xdr:rowOff>27940</xdr:rowOff>
    </xdr:to>
    <xdr:sp>
      <xdr:nvSpPr>
        <xdr:cNvPr id="5" name="Rectangle 13"/>
        <xdr:cNvSpPr/>
      </xdr:nvSpPr>
      <xdr:spPr>
        <a:xfrm>
          <a:off x="4824730" y="1879600"/>
          <a:ext cx="939800" cy="199390"/>
        </a:xfrm>
        <a:prstGeom prst="rect">
          <a:avLst/>
        </a:prstGeom>
        <a:noFill/>
        <a:ln w="9525">
          <a:noFill/>
        </a:ln>
      </xdr:spPr>
    </xdr:sp>
    <xdr:clientData/>
  </xdr:twoCellAnchor>
  <xdr:twoCellAnchor editAs="oneCell">
    <xdr:from>
      <xdr:col>1</xdr:col>
      <xdr:colOff>771525</xdr:colOff>
      <xdr:row>14</xdr:row>
      <xdr:rowOff>114300</xdr:rowOff>
    </xdr:from>
    <xdr:to>
      <xdr:col>2</xdr:col>
      <xdr:colOff>617220</xdr:colOff>
      <xdr:row>15</xdr:row>
      <xdr:rowOff>116205</xdr:rowOff>
    </xdr:to>
    <xdr:sp>
      <xdr:nvSpPr>
        <xdr:cNvPr id="6" name="Rectangle 14"/>
        <xdr:cNvSpPr/>
      </xdr:nvSpPr>
      <xdr:spPr>
        <a:xfrm>
          <a:off x="1652270" y="2336800"/>
          <a:ext cx="72644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937895" y="2193925"/>
          <a:ext cx="628015" cy="1911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966470" y="1879600"/>
          <a:ext cx="523875" cy="237490"/>
        </a:xfrm>
        <a:prstGeom prst="rect">
          <a:avLst/>
        </a:prstGeom>
        <a:noFill/>
        <a:ln w="9525">
          <a:noFill/>
        </a:ln>
      </xdr:spPr>
    </xdr:sp>
    <xdr:clientData/>
  </xdr:twoCellAnchor>
  <xdr:twoCellAnchor editAs="oneCell">
    <xdr:from>
      <xdr:col>1</xdr:col>
      <xdr:colOff>685800</xdr:colOff>
      <xdr:row>14</xdr:row>
      <xdr:rowOff>114300</xdr:rowOff>
    </xdr:from>
    <xdr:to>
      <xdr:col>2</xdr:col>
      <xdr:colOff>504190</xdr:colOff>
      <xdr:row>15</xdr:row>
      <xdr:rowOff>116205</xdr:rowOff>
    </xdr:to>
    <xdr:sp>
      <xdr:nvSpPr>
        <xdr:cNvPr id="9" name="Rectangle 14"/>
        <xdr:cNvSpPr/>
      </xdr:nvSpPr>
      <xdr:spPr>
        <a:xfrm>
          <a:off x="1566545" y="2336800"/>
          <a:ext cx="69913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0" name="Rectangle 15"/>
        <xdr:cNvSpPr/>
      </xdr:nvSpPr>
      <xdr:spPr>
        <a:xfrm>
          <a:off x="937895" y="2193925"/>
          <a:ext cx="628015" cy="191135"/>
        </a:xfrm>
        <a:prstGeom prst="rect">
          <a:avLst/>
        </a:prstGeom>
        <a:noFill/>
        <a:ln w="9525">
          <a:noFill/>
        </a:ln>
      </xdr:spPr>
    </xdr:sp>
    <xdr:clientData/>
  </xdr:twoCellAnchor>
  <xdr:twoCellAnchor editAs="oneCell">
    <xdr:from>
      <xdr:col>1</xdr:col>
      <xdr:colOff>771525</xdr:colOff>
      <xdr:row>14</xdr:row>
      <xdr:rowOff>114300</xdr:rowOff>
    </xdr:from>
    <xdr:to>
      <xdr:col>2</xdr:col>
      <xdr:colOff>590550</xdr:colOff>
      <xdr:row>15</xdr:row>
      <xdr:rowOff>116205</xdr:rowOff>
    </xdr:to>
    <xdr:sp>
      <xdr:nvSpPr>
        <xdr:cNvPr id="11" name="Rectangle 14"/>
        <xdr:cNvSpPr/>
      </xdr:nvSpPr>
      <xdr:spPr>
        <a:xfrm>
          <a:off x="1652270" y="2336800"/>
          <a:ext cx="699770" cy="173355"/>
        </a:xfrm>
        <a:prstGeom prst="rect">
          <a:avLst/>
        </a:prstGeom>
        <a:noFill/>
        <a:ln w="9525">
          <a:noFill/>
        </a:ln>
      </xdr:spPr>
    </xdr:sp>
    <xdr:clientData/>
  </xdr:twoCellAnchor>
  <xdr:twoCellAnchor editAs="oneCell">
    <xdr:from>
      <xdr:col>5</xdr:col>
      <xdr:colOff>504825</xdr:colOff>
      <xdr:row>12</xdr:row>
      <xdr:rowOff>0</xdr:rowOff>
    </xdr:from>
    <xdr:to>
      <xdr:col>6</xdr:col>
      <xdr:colOff>784225</xdr:colOff>
      <xdr:row>13</xdr:row>
      <xdr:rowOff>27940</xdr:rowOff>
    </xdr:to>
    <xdr:sp>
      <xdr:nvSpPr>
        <xdr:cNvPr id="12" name="Rectangle 13"/>
        <xdr:cNvSpPr/>
      </xdr:nvSpPr>
      <xdr:spPr>
        <a:xfrm>
          <a:off x="4824730" y="1879600"/>
          <a:ext cx="939800"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504190</xdr:colOff>
      <xdr:row>15</xdr:row>
      <xdr:rowOff>116205</xdr:rowOff>
    </xdr:to>
    <xdr:sp>
      <xdr:nvSpPr>
        <xdr:cNvPr id="13" name="Rectangle 14"/>
        <xdr:cNvSpPr/>
      </xdr:nvSpPr>
      <xdr:spPr>
        <a:xfrm>
          <a:off x="1566545" y="2336800"/>
          <a:ext cx="699135" cy="173355"/>
        </a:xfrm>
        <a:prstGeom prst="rect">
          <a:avLst/>
        </a:prstGeom>
        <a:noFill/>
        <a:ln w="9525">
          <a:noFill/>
        </a:ln>
      </xdr:spPr>
    </xdr:sp>
    <xdr:clientData/>
  </xdr:twoCellAnchor>
  <xdr:twoCellAnchor editAs="oneCell">
    <xdr:from>
      <xdr:col>1</xdr:col>
      <xdr:colOff>771525</xdr:colOff>
      <xdr:row>14</xdr:row>
      <xdr:rowOff>114300</xdr:rowOff>
    </xdr:from>
    <xdr:to>
      <xdr:col>2</xdr:col>
      <xdr:colOff>590550</xdr:colOff>
      <xdr:row>15</xdr:row>
      <xdr:rowOff>116205</xdr:rowOff>
    </xdr:to>
    <xdr:sp>
      <xdr:nvSpPr>
        <xdr:cNvPr id="14" name="Rectangle 14"/>
        <xdr:cNvSpPr/>
      </xdr:nvSpPr>
      <xdr:spPr>
        <a:xfrm>
          <a:off x="1652270" y="2336800"/>
          <a:ext cx="699770" cy="173355"/>
        </a:xfrm>
        <a:prstGeom prst="rect">
          <a:avLst/>
        </a:prstGeom>
        <a:noFill/>
        <a:ln w="9525">
          <a:noFill/>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551815</xdr:colOff>
      <xdr:row>12</xdr:row>
      <xdr:rowOff>149225</xdr:rowOff>
    </xdr:to>
    <xdr:sp>
      <xdr:nvSpPr>
        <xdr:cNvPr id="2" name="Rectangle 4"/>
        <xdr:cNvSpPr/>
      </xdr:nvSpPr>
      <xdr:spPr>
        <a:xfrm>
          <a:off x="763905" y="1828800"/>
          <a:ext cx="1421765" cy="200025"/>
        </a:xfrm>
        <a:prstGeom prst="rect">
          <a:avLst/>
        </a:prstGeom>
        <a:noFill/>
        <a:ln w="9525">
          <a:noFill/>
        </a:ln>
      </xdr:spPr>
    </xdr:sp>
    <xdr:clientData/>
  </xdr:twoCellAnchor>
  <xdr:twoCellAnchor editAs="oneCell">
    <xdr:from>
      <xdr:col>5</xdr:col>
      <xdr:colOff>514350</xdr:colOff>
      <xdr:row>9</xdr:row>
      <xdr:rowOff>171450</xdr:rowOff>
    </xdr:from>
    <xdr:to>
      <xdr:col>6</xdr:col>
      <xdr:colOff>1421130</xdr:colOff>
      <xdr:row>13</xdr:row>
      <xdr:rowOff>6350</xdr:rowOff>
    </xdr:to>
    <xdr:sp>
      <xdr:nvSpPr>
        <xdr:cNvPr id="3" name="Rectangle 9"/>
        <xdr:cNvSpPr/>
      </xdr:nvSpPr>
      <xdr:spPr>
        <a:xfrm>
          <a:off x="4791075" y="1828800"/>
          <a:ext cx="1685925" cy="22860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4" name="Rectangle 10"/>
        <xdr:cNvSpPr/>
      </xdr:nvSpPr>
      <xdr:spPr>
        <a:xfrm>
          <a:off x="830580" y="1879600"/>
          <a:ext cx="523875" cy="237490"/>
        </a:xfrm>
        <a:prstGeom prst="rect">
          <a:avLst/>
        </a:prstGeom>
        <a:noFill/>
        <a:ln w="9525">
          <a:noFill/>
        </a:ln>
      </xdr:spPr>
    </xdr:sp>
    <xdr:clientData/>
  </xdr:twoCellAnchor>
  <xdr:twoCellAnchor editAs="oneCell">
    <xdr:from>
      <xdr:col>5</xdr:col>
      <xdr:colOff>504825</xdr:colOff>
      <xdr:row>12</xdr:row>
      <xdr:rowOff>0</xdr:rowOff>
    </xdr:from>
    <xdr:to>
      <xdr:col>6</xdr:col>
      <xdr:colOff>677545</xdr:colOff>
      <xdr:row>13</xdr:row>
      <xdr:rowOff>27940</xdr:rowOff>
    </xdr:to>
    <xdr:sp>
      <xdr:nvSpPr>
        <xdr:cNvPr id="5" name="Rectangle 13"/>
        <xdr:cNvSpPr/>
      </xdr:nvSpPr>
      <xdr:spPr>
        <a:xfrm>
          <a:off x="4781550" y="1879600"/>
          <a:ext cx="951865" cy="199390"/>
        </a:xfrm>
        <a:prstGeom prst="rect">
          <a:avLst/>
        </a:prstGeom>
        <a:noFill/>
        <a:ln w="9525">
          <a:noFill/>
        </a:ln>
      </xdr:spPr>
    </xdr:sp>
    <xdr:clientData/>
  </xdr:twoCellAnchor>
  <xdr:twoCellAnchor editAs="oneCell">
    <xdr:from>
      <xdr:col>1</xdr:col>
      <xdr:colOff>771525</xdr:colOff>
      <xdr:row>14</xdr:row>
      <xdr:rowOff>114300</xdr:rowOff>
    </xdr:from>
    <xdr:to>
      <xdr:col>2</xdr:col>
      <xdr:colOff>609600</xdr:colOff>
      <xdr:row>15</xdr:row>
      <xdr:rowOff>116205</xdr:rowOff>
    </xdr:to>
    <xdr:sp>
      <xdr:nvSpPr>
        <xdr:cNvPr id="6" name="Rectangle 14"/>
        <xdr:cNvSpPr/>
      </xdr:nvSpPr>
      <xdr:spPr>
        <a:xfrm>
          <a:off x="1516380" y="2336800"/>
          <a:ext cx="727075"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7" name="Rectangle 15"/>
        <xdr:cNvSpPr/>
      </xdr:nvSpPr>
      <xdr:spPr>
        <a:xfrm>
          <a:off x="802005" y="2193925"/>
          <a:ext cx="628015" cy="19113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13</xdr:row>
      <xdr:rowOff>66040</xdr:rowOff>
    </xdr:to>
    <xdr:sp>
      <xdr:nvSpPr>
        <xdr:cNvPr id="8" name="Rectangle 10"/>
        <xdr:cNvSpPr/>
      </xdr:nvSpPr>
      <xdr:spPr>
        <a:xfrm>
          <a:off x="830580" y="1879600"/>
          <a:ext cx="523875" cy="237490"/>
        </a:xfrm>
        <a:prstGeom prst="rect">
          <a:avLst/>
        </a:prstGeom>
        <a:noFill/>
        <a:ln w="9525">
          <a:noFill/>
        </a:ln>
      </xdr:spPr>
    </xdr:sp>
    <xdr:clientData/>
  </xdr:twoCellAnchor>
  <xdr:twoCellAnchor editAs="oneCell">
    <xdr:from>
      <xdr:col>1</xdr:col>
      <xdr:colOff>685800</xdr:colOff>
      <xdr:row>14</xdr:row>
      <xdr:rowOff>114300</xdr:rowOff>
    </xdr:from>
    <xdr:to>
      <xdr:col>2</xdr:col>
      <xdr:colOff>496570</xdr:colOff>
      <xdr:row>15</xdr:row>
      <xdr:rowOff>116205</xdr:rowOff>
    </xdr:to>
    <xdr:sp>
      <xdr:nvSpPr>
        <xdr:cNvPr id="9" name="Rectangle 14"/>
        <xdr:cNvSpPr/>
      </xdr:nvSpPr>
      <xdr:spPr>
        <a:xfrm>
          <a:off x="1430655" y="2336800"/>
          <a:ext cx="699770" cy="17335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14</xdr:row>
      <xdr:rowOff>162560</xdr:rowOff>
    </xdr:to>
    <xdr:sp>
      <xdr:nvSpPr>
        <xdr:cNvPr id="10" name="Rectangle 15"/>
        <xdr:cNvSpPr/>
      </xdr:nvSpPr>
      <xdr:spPr>
        <a:xfrm>
          <a:off x="802005" y="2193925"/>
          <a:ext cx="628015" cy="191135"/>
        </a:xfrm>
        <a:prstGeom prst="rect">
          <a:avLst/>
        </a:prstGeom>
        <a:noFill/>
        <a:ln w="9525">
          <a:noFill/>
        </a:ln>
      </xdr:spPr>
    </xdr:sp>
    <xdr:clientData/>
  </xdr:twoCellAnchor>
  <xdr:twoCellAnchor editAs="oneCell">
    <xdr:from>
      <xdr:col>1</xdr:col>
      <xdr:colOff>771525</xdr:colOff>
      <xdr:row>14</xdr:row>
      <xdr:rowOff>114300</xdr:rowOff>
    </xdr:from>
    <xdr:to>
      <xdr:col>2</xdr:col>
      <xdr:colOff>582930</xdr:colOff>
      <xdr:row>15</xdr:row>
      <xdr:rowOff>116205</xdr:rowOff>
    </xdr:to>
    <xdr:sp>
      <xdr:nvSpPr>
        <xdr:cNvPr id="11" name="Rectangle 14"/>
        <xdr:cNvSpPr/>
      </xdr:nvSpPr>
      <xdr:spPr>
        <a:xfrm>
          <a:off x="1516380" y="2336800"/>
          <a:ext cx="700405" cy="173355"/>
        </a:xfrm>
        <a:prstGeom prst="rect">
          <a:avLst/>
        </a:prstGeom>
        <a:noFill/>
        <a:ln w="9525">
          <a:noFill/>
        </a:ln>
      </xdr:spPr>
    </xdr:sp>
    <xdr:clientData/>
  </xdr:twoCellAnchor>
  <xdr:twoCellAnchor editAs="oneCell">
    <xdr:from>
      <xdr:col>5</xdr:col>
      <xdr:colOff>504825</xdr:colOff>
      <xdr:row>12</xdr:row>
      <xdr:rowOff>0</xdr:rowOff>
    </xdr:from>
    <xdr:to>
      <xdr:col>6</xdr:col>
      <xdr:colOff>677545</xdr:colOff>
      <xdr:row>13</xdr:row>
      <xdr:rowOff>27940</xdr:rowOff>
    </xdr:to>
    <xdr:sp>
      <xdr:nvSpPr>
        <xdr:cNvPr id="12" name="Rectangle 13"/>
        <xdr:cNvSpPr/>
      </xdr:nvSpPr>
      <xdr:spPr>
        <a:xfrm>
          <a:off x="4781550" y="1879600"/>
          <a:ext cx="951865" cy="199390"/>
        </a:xfrm>
        <a:prstGeom prst="rect">
          <a:avLst/>
        </a:prstGeom>
        <a:noFill/>
        <a:ln w="9525">
          <a:noFill/>
        </a:ln>
      </xdr:spPr>
    </xdr:sp>
    <xdr:clientData/>
  </xdr:twoCellAnchor>
  <xdr:twoCellAnchor editAs="oneCell">
    <xdr:from>
      <xdr:col>1</xdr:col>
      <xdr:colOff>685800</xdr:colOff>
      <xdr:row>14</xdr:row>
      <xdr:rowOff>114300</xdr:rowOff>
    </xdr:from>
    <xdr:to>
      <xdr:col>2</xdr:col>
      <xdr:colOff>496570</xdr:colOff>
      <xdr:row>15</xdr:row>
      <xdr:rowOff>116205</xdr:rowOff>
    </xdr:to>
    <xdr:sp>
      <xdr:nvSpPr>
        <xdr:cNvPr id="13" name="Rectangle 14"/>
        <xdr:cNvSpPr/>
      </xdr:nvSpPr>
      <xdr:spPr>
        <a:xfrm>
          <a:off x="1430655" y="2336800"/>
          <a:ext cx="699770" cy="173355"/>
        </a:xfrm>
        <a:prstGeom prst="rect">
          <a:avLst/>
        </a:prstGeom>
        <a:noFill/>
        <a:ln w="9525">
          <a:noFill/>
        </a:ln>
      </xdr:spPr>
    </xdr:sp>
    <xdr:clientData/>
  </xdr:twoCellAnchor>
  <xdr:twoCellAnchor editAs="oneCell">
    <xdr:from>
      <xdr:col>1</xdr:col>
      <xdr:colOff>771525</xdr:colOff>
      <xdr:row>14</xdr:row>
      <xdr:rowOff>114300</xdr:rowOff>
    </xdr:from>
    <xdr:to>
      <xdr:col>2</xdr:col>
      <xdr:colOff>582930</xdr:colOff>
      <xdr:row>15</xdr:row>
      <xdr:rowOff>116205</xdr:rowOff>
    </xdr:to>
    <xdr:sp>
      <xdr:nvSpPr>
        <xdr:cNvPr id="14" name="Rectangle 14"/>
        <xdr:cNvSpPr/>
      </xdr:nvSpPr>
      <xdr:spPr>
        <a:xfrm>
          <a:off x="1516380" y="2336800"/>
          <a:ext cx="700405" cy="173355"/>
        </a:xfrm>
        <a:prstGeom prst="rect">
          <a:avLst/>
        </a:prstGeom>
        <a:noFill/>
        <a:ln w="9525">
          <a:noFill/>
        </a:ln>
      </xdr:spPr>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9</xdr:row>
      <xdr:rowOff>171450</xdr:rowOff>
    </xdr:from>
    <xdr:to>
      <xdr:col>2</xdr:col>
      <xdr:colOff>475615</xdr:colOff>
      <xdr:row>12</xdr:row>
      <xdr:rowOff>160655</xdr:rowOff>
    </xdr:to>
    <xdr:sp>
      <xdr:nvSpPr>
        <xdr:cNvPr id="2" name="Rectangle 4"/>
        <xdr:cNvSpPr/>
      </xdr:nvSpPr>
      <xdr:spPr>
        <a:xfrm>
          <a:off x="798195" y="1308100"/>
          <a:ext cx="1430020" cy="211455"/>
        </a:xfrm>
        <a:prstGeom prst="rect">
          <a:avLst/>
        </a:prstGeom>
        <a:noFill/>
        <a:ln w="9525">
          <a:noFill/>
        </a:ln>
      </xdr:spPr>
    </xdr:sp>
    <xdr:clientData/>
  </xdr:twoCellAnchor>
  <xdr:twoCellAnchor editAs="oneCell">
    <xdr:from>
      <xdr:col>5</xdr:col>
      <xdr:colOff>514350</xdr:colOff>
      <xdr:row>9</xdr:row>
      <xdr:rowOff>171450</xdr:rowOff>
    </xdr:from>
    <xdr:to>
      <xdr:col>6</xdr:col>
      <xdr:colOff>1055370</xdr:colOff>
      <xdr:row>14</xdr:row>
      <xdr:rowOff>35560</xdr:rowOff>
    </xdr:to>
    <xdr:sp>
      <xdr:nvSpPr>
        <xdr:cNvPr id="3" name="Rectangle 9"/>
        <xdr:cNvSpPr/>
      </xdr:nvSpPr>
      <xdr:spPr>
        <a:xfrm>
          <a:off x="4884420" y="1308100"/>
          <a:ext cx="1726565" cy="251460"/>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15</xdr:row>
      <xdr:rowOff>33020</xdr:rowOff>
    </xdr:to>
    <xdr:sp>
      <xdr:nvSpPr>
        <xdr:cNvPr id="4" name="Rectangle 10"/>
        <xdr:cNvSpPr/>
      </xdr:nvSpPr>
      <xdr:spPr>
        <a:xfrm>
          <a:off x="864870" y="1358900"/>
          <a:ext cx="523875" cy="248920"/>
        </a:xfrm>
        <a:prstGeom prst="rect">
          <a:avLst/>
        </a:prstGeom>
        <a:noFill/>
        <a:ln w="9525">
          <a:noFill/>
        </a:ln>
      </xdr:spPr>
    </xdr:sp>
    <xdr:clientData/>
  </xdr:twoCellAnchor>
  <xdr:twoCellAnchor editAs="oneCell">
    <xdr:from>
      <xdr:col>5</xdr:col>
      <xdr:colOff>504825</xdr:colOff>
      <xdr:row>12</xdr:row>
      <xdr:rowOff>0</xdr:rowOff>
    </xdr:from>
    <xdr:to>
      <xdr:col>6</xdr:col>
      <xdr:colOff>311785</xdr:colOff>
      <xdr:row>14</xdr:row>
      <xdr:rowOff>45720</xdr:rowOff>
    </xdr:to>
    <xdr:sp>
      <xdr:nvSpPr>
        <xdr:cNvPr id="5" name="Rectangle 13"/>
        <xdr:cNvSpPr/>
      </xdr:nvSpPr>
      <xdr:spPr>
        <a:xfrm>
          <a:off x="4874895" y="1358900"/>
          <a:ext cx="992505" cy="210820"/>
        </a:xfrm>
        <a:prstGeom prst="rect">
          <a:avLst/>
        </a:prstGeom>
        <a:noFill/>
        <a:ln w="9525">
          <a:noFill/>
        </a:ln>
      </xdr:spPr>
    </xdr:sp>
    <xdr:clientData/>
  </xdr:twoCellAnchor>
  <xdr:twoCellAnchor editAs="oneCell">
    <xdr:from>
      <xdr:col>1</xdr:col>
      <xdr:colOff>771525</xdr:colOff>
      <xdr:row>14</xdr:row>
      <xdr:rowOff>114300</xdr:rowOff>
    </xdr:from>
    <xdr:to>
      <xdr:col>2</xdr:col>
      <xdr:colOff>533400</xdr:colOff>
      <xdr:row>15</xdr:row>
      <xdr:rowOff>184785</xdr:rowOff>
    </xdr:to>
    <xdr:sp>
      <xdr:nvSpPr>
        <xdr:cNvPr id="6" name="Rectangle 14"/>
        <xdr:cNvSpPr/>
      </xdr:nvSpPr>
      <xdr:spPr>
        <a:xfrm>
          <a:off x="1550670" y="1574800"/>
          <a:ext cx="735330"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151765</xdr:rowOff>
    </xdr:to>
    <xdr:sp>
      <xdr:nvSpPr>
        <xdr:cNvPr id="7" name="Rectangle 15"/>
        <xdr:cNvSpPr/>
      </xdr:nvSpPr>
      <xdr:spPr>
        <a:xfrm>
          <a:off x="836295" y="1524000"/>
          <a:ext cx="628015" cy="202565"/>
        </a:xfrm>
        <a:prstGeom prst="rect">
          <a:avLst/>
        </a:prstGeom>
        <a:noFill/>
        <a:ln w="9525">
          <a:noFill/>
        </a:ln>
      </xdr:spPr>
    </xdr:sp>
    <xdr:clientData/>
  </xdr:twoCellAnchor>
  <xdr:twoCellAnchor editAs="oneCell">
    <xdr:from>
      <xdr:col>1</xdr:col>
      <xdr:colOff>85725</xdr:colOff>
      <xdr:row>12</xdr:row>
      <xdr:rowOff>0</xdr:rowOff>
    </xdr:from>
    <xdr:to>
      <xdr:col>1</xdr:col>
      <xdr:colOff>609600</xdr:colOff>
      <xdr:row>15</xdr:row>
      <xdr:rowOff>33020</xdr:rowOff>
    </xdr:to>
    <xdr:sp>
      <xdr:nvSpPr>
        <xdr:cNvPr id="8" name="Rectangle 10"/>
        <xdr:cNvSpPr/>
      </xdr:nvSpPr>
      <xdr:spPr>
        <a:xfrm>
          <a:off x="864870" y="1358900"/>
          <a:ext cx="523875" cy="248920"/>
        </a:xfrm>
        <a:prstGeom prst="rect">
          <a:avLst/>
        </a:prstGeom>
        <a:noFill/>
        <a:ln w="9525">
          <a:noFill/>
        </a:ln>
      </xdr:spPr>
    </xdr:sp>
    <xdr:clientData/>
  </xdr:twoCellAnchor>
  <xdr:twoCellAnchor editAs="oneCell">
    <xdr:from>
      <xdr:col>1</xdr:col>
      <xdr:colOff>685800</xdr:colOff>
      <xdr:row>14</xdr:row>
      <xdr:rowOff>114300</xdr:rowOff>
    </xdr:from>
    <xdr:to>
      <xdr:col>2</xdr:col>
      <xdr:colOff>420370</xdr:colOff>
      <xdr:row>15</xdr:row>
      <xdr:rowOff>184785</xdr:rowOff>
    </xdr:to>
    <xdr:sp>
      <xdr:nvSpPr>
        <xdr:cNvPr id="9" name="Rectangle 14"/>
        <xdr:cNvSpPr/>
      </xdr:nvSpPr>
      <xdr:spPr>
        <a:xfrm>
          <a:off x="1464945" y="1574800"/>
          <a:ext cx="708025" cy="184785"/>
        </a:xfrm>
        <a:prstGeom prst="rect">
          <a:avLst/>
        </a:prstGeom>
        <a:noFill/>
        <a:ln w="9525">
          <a:noFill/>
        </a:ln>
      </xdr:spPr>
    </xdr:sp>
    <xdr:clientData/>
  </xdr:twoCellAnchor>
  <xdr:twoCellAnchor editAs="oneCell">
    <xdr:from>
      <xdr:col>1</xdr:col>
      <xdr:colOff>57150</xdr:colOff>
      <xdr:row>13</xdr:row>
      <xdr:rowOff>142875</xdr:rowOff>
    </xdr:from>
    <xdr:to>
      <xdr:col>1</xdr:col>
      <xdr:colOff>685165</xdr:colOff>
      <xdr:row>15</xdr:row>
      <xdr:rowOff>151765</xdr:rowOff>
    </xdr:to>
    <xdr:sp>
      <xdr:nvSpPr>
        <xdr:cNvPr id="10" name="Rectangle 15"/>
        <xdr:cNvSpPr/>
      </xdr:nvSpPr>
      <xdr:spPr>
        <a:xfrm>
          <a:off x="836295" y="1524000"/>
          <a:ext cx="628015" cy="202565"/>
        </a:xfrm>
        <a:prstGeom prst="rect">
          <a:avLst/>
        </a:prstGeom>
        <a:noFill/>
        <a:ln w="9525">
          <a:noFill/>
        </a:ln>
      </xdr:spPr>
    </xdr:sp>
    <xdr:clientData/>
  </xdr:twoCellAnchor>
  <xdr:twoCellAnchor editAs="oneCell">
    <xdr:from>
      <xdr:col>1</xdr:col>
      <xdr:colOff>771525</xdr:colOff>
      <xdr:row>14</xdr:row>
      <xdr:rowOff>114300</xdr:rowOff>
    </xdr:from>
    <xdr:to>
      <xdr:col>2</xdr:col>
      <xdr:colOff>506730</xdr:colOff>
      <xdr:row>15</xdr:row>
      <xdr:rowOff>184785</xdr:rowOff>
    </xdr:to>
    <xdr:sp>
      <xdr:nvSpPr>
        <xdr:cNvPr id="11" name="Rectangle 14"/>
        <xdr:cNvSpPr/>
      </xdr:nvSpPr>
      <xdr:spPr>
        <a:xfrm>
          <a:off x="1550670" y="1574800"/>
          <a:ext cx="708660" cy="184785"/>
        </a:xfrm>
        <a:prstGeom prst="rect">
          <a:avLst/>
        </a:prstGeom>
        <a:noFill/>
        <a:ln w="9525">
          <a:noFill/>
        </a:ln>
      </xdr:spPr>
    </xdr:sp>
    <xdr:clientData/>
  </xdr:twoCellAnchor>
  <xdr:twoCellAnchor editAs="oneCell">
    <xdr:from>
      <xdr:col>5</xdr:col>
      <xdr:colOff>504825</xdr:colOff>
      <xdr:row>12</xdr:row>
      <xdr:rowOff>0</xdr:rowOff>
    </xdr:from>
    <xdr:to>
      <xdr:col>6</xdr:col>
      <xdr:colOff>311785</xdr:colOff>
      <xdr:row>14</xdr:row>
      <xdr:rowOff>45720</xdr:rowOff>
    </xdr:to>
    <xdr:sp>
      <xdr:nvSpPr>
        <xdr:cNvPr id="12" name="Rectangle 13"/>
        <xdr:cNvSpPr/>
      </xdr:nvSpPr>
      <xdr:spPr>
        <a:xfrm>
          <a:off x="4874895" y="1358900"/>
          <a:ext cx="992505" cy="210820"/>
        </a:xfrm>
        <a:prstGeom prst="rect">
          <a:avLst/>
        </a:prstGeom>
        <a:noFill/>
        <a:ln w="9525">
          <a:noFill/>
        </a:ln>
      </xdr:spPr>
    </xdr:sp>
    <xdr:clientData/>
  </xdr:twoCellAnchor>
  <xdr:twoCellAnchor editAs="oneCell">
    <xdr:from>
      <xdr:col>1</xdr:col>
      <xdr:colOff>685800</xdr:colOff>
      <xdr:row>14</xdr:row>
      <xdr:rowOff>114300</xdr:rowOff>
    </xdr:from>
    <xdr:to>
      <xdr:col>2</xdr:col>
      <xdr:colOff>420370</xdr:colOff>
      <xdr:row>15</xdr:row>
      <xdr:rowOff>184785</xdr:rowOff>
    </xdr:to>
    <xdr:sp>
      <xdr:nvSpPr>
        <xdr:cNvPr id="13" name="Rectangle 14"/>
        <xdr:cNvSpPr/>
      </xdr:nvSpPr>
      <xdr:spPr>
        <a:xfrm>
          <a:off x="1464945" y="1574800"/>
          <a:ext cx="708025" cy="184785"/>
        </a:xfrm>
        <a:prstGeom prst="rect">
          <a:avLst/>
        </a:prstGeom>
        <a:noFill/>
        <a:ln w="9525">
          <a:noFill/>
        </a:ln>
      </xdr:spPr>
    </xdr:sp>
    <xdr:clientData/>
  </xdr:twoCellAnchor>
  <xdr:twoCellAnchor editAs="oneCell">
    <xdr:from>
      <xdr:col>1</xdr:col>
      <xdr:colOff>771525</xdr:colOff>
      <xdr:row>14</xdr:row>
      <xdr:rowOff>114300</xdr:rowOff>
    </xdr:from>
    <xdr:to>
      <xdr:col>2</xdr:col>
      <xdr:colOff>506730</xdr:colOff>
      <xdr:row>15</xdr:row>
      <xdr:rowOff>184785</xdr:rowOff>
    </xdr:to>
    <xdr:sp>
      <xdr:nvSpPr>
        <xdr:cNvPr id="14" name="Rectangle 14"/>
        <xdr:cNvSpPr/>
      </xdr:nvSpPr>
      <xdr:spPr>
        <a:xfrm>
          <a:off x="1550670" y="1574800"/>
          <a:ext cx="708660" cy="18478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zoomScaleSheetLayoutView="60" workbookViewId="0">
      <selection activeCell="E21" sqref="E21:F21"/>
    </sheetView>
  </sheetViews>
  <sheetFormatPr defaultColWidth="9" defaultRowHeight="14.25" outlineLevelCol="7"/>
  <cols>
    <col min="1" max="1" width="15.5583333333333" style="109" customWidth="1"/>
    <col min="2" max="2" width="10.225" style="110" customWidth="1"/>
    <col min="3" max="3" width="16" style="110" customWidth="1"/>
    <col min="4" max="4" width="23.225" style="110" customWidth="1"/>
    <col min="5" max="5" width="11.6333333333333" style="110" customWidth="1"/>
    <col min="6" max="6" width="6.775" style="110" customWidth="1"/>
    <col min="7" max="7" width="9.5" style="110" customWidth="1"/>
    <col min="8" max="8" width="4.10833333333333" style="110" customWidth="1"/>
    <col min="9" max="16384" width="9" style="110"/>
  </cols>
  <sheetData>
    <row r="1" ht="23.25" customHeight="1" spans="1:8">
      <c r="A1" s="111" t="s">
        <v>0</v>
      </c>
      <c r="B1" s="111"/>
      <c r="C1" s="111"/>
      <c r="D1" s="111"/>
      <c r="E1" s="111"/>
      <c r="F1" s="111"/>
      <c r="G1" s="111"/>
      <c r="H1" s="112"/>
    </row>
    <row r="2" s="107" customFormat="1" ht="17.25" customHeight="1" spans="1:8">
      <c r="A2" s="113" t="s">
        <v>1</v>
      </c>
      <c r="B2" s="113"/>
      <c r="C2" s="113"/>
      <c r="D2" s="113"/>
      <c r="E2" s="113"/>
      <c r="F2" s="113"/>
      <c r="G2" s="113"/>
      <c r="H2" s="114"/>
    </row>
    <row r="3" s="108" customFormat="1" ht="26.25" customHeight="1" spans="1:8">
      <c r="A3" s="115" t="s">
        <v>2</v>
      </c>
      <c r="B3" s="116" t="s">
        <v>3</v>
      </c>
      <c r="C3" s="117"/>
      <c r="D3" s="117"/>
      <c r="E3" s="117"/>
      <c r="F3" s="117"/>
      <c r="G3" s="117"/>
      <c r="H3" s="118"/>
    </row>
    <row r="4" s="108" customFormat="1" ht="21.75" customHeight="1" spans="1:8">
      <c r="A4" s="115" t="s">
        <v>4</v>
      </c>
      <c r="B4" s="116" t="s">
        <v>5</v>
      </c>
      <c r="C4" s="117"/>
      <c r="D4" s="118"/>
      <c r="E4" s="115" t="s">
        <v>6</v>
      </c>
      <c r="F4" s="116">
        <v>18671111331</v>
      </c>
      <c r="G4" s="117"/>
      <c r="H4" s="118"/>
    </row>
    <row r="5" s="108" customFormat="1" ht="18.75" customHeight="1" spans="1:8">
      <c r="A5" s="119" t="s">
        <v>7</v>
      </c>
      <c r="B5" s="120" t="s">
        <v>8</v>
      </c>
      <c r="C5" s="121"/>
      <c r="D5" s="122"/>
      <c r="E5" s="120" t="s">
        <v>9</v>
      </c>
      <c r="F5" s="121"/>
      <c r="G5" s="121"/>
      <c r="H5" s="122"/>
    </row>
    <row r="6" s="108" customFormat="1" ht="7" customHeight="1" spans="1:8">
      <c r="A6" s="123"/>
      <c r="B6" s="124"/>
      <c r="C6" s="125"/>
      <c r="D6" s="126"/>
      <c r="E6" s="124"/>
      <c r="F6" s="125"/>
      <c r="G6" s="125"/>
      <c r="H6" s="126"/>
    </row>
    <row r="7" s="108" customFormat="1" ht="18.75" customHeight="1" spans="1:8">
      <c r="A7" s="123"/>
      <c r="B7" s="115" t="s">
        <v>10</v>
      </c>
      <c r="C7" s="115" t="s">
        <v>11</v>
      </c>
      <c r="D7" s="115"/>
      <c r="E7" s="116">
        <v>961.936</v>
      </c>
      <c r="F7" s="117"/>
      <c r="G7" s="117"/>
      <c r="H7" s="118"/>
    </row>
    <row r="8" s="108" customFormat="1" ht="18.75" customHeight="1" spans="1:8">
      <c r="A8" s="123"/>
      <c r="B8" s="115"/>
      <c r="C8" s="115" t="s">
        <v>12</v>
      </c>
      <c r="D8" s="115"/>
      <c r="E8" s="116">
        <v>0</v>
      </c>
      <c r="F8" s="117"/>
      <c r="G8" s="117"/>
      <c r="H8" s="118"/>
    </row>
    <row r="9" s="108" customFormat="1" ht="18.75" customHeight="1" spans="1:8">
      <c r="A9" s="123"/>
      <c r="B9" s="115"/>
      <c r="C9" s="115" t="s">
        <v>13</v>
      </c>
      <c r="D9" s="115"/>
      <c r="E9" s="116">
        <v>961.936</v>
      </c>
      <c r="F9" s="117"/>
      <c r="G9" s="117"/>
      <c r="H9" s="118"/>
    </row>
    <row r="10" s="108" customFormat="1" ht="18.75" customHeight="1" spans="1:8">
      <c r="A10" s="123"/>
      <c r="B10" s="115" t="s">
        <v>14</v>
      </c>
      <c r="C10" s="115" t="s">
        <v>15</v>
      </c>
      <c r="D10" s="115"/>
      <c r="E10" s="116">
        <v>11</v>
      </c>
      <c r="F10" s="117"/>
      <c r="G10" s="117"/>
      <c r="H10" s="118"/>
    </row>
    <row r="11" s="108" customFormat="1" ht="18.75" customHeight="1" spans="1:8">
      <c r="A11" s="123"/>
      <c r="B11" s="115"/>
      <c r="C11" s="115" t="s">
        <v>16</v>
      </c>
      <c r="D11" s="115"/>
      <c r="E11" s="116">
        <v>950.936</v>
      </c>
      <c r="F11" s="117"/>
      <c r="G11" s="117"/>
      <c r="H11" s="118"/>
    </row>
    <row r="12" s="108" customFormat="1" ht="18.75" customHeight="1" spans="1:8">
      <c r="A12" s="127"/>
      <c r="B12" s="115"/>
      <c r="C12" s="115" t="s">
        <v>13</v>
      </c>
      <c r="D12" s="115"/>
      <c r="E12" s="116">
        <f>E10+E11</f>
        <v>961.936</v>
      </c>
      <c r="F12" s="117"/>
      <c r="G12" s="117"/>
      <c r="H12" s="118"/>
    </row>
    <row r="13" s="108" customFormat="1" ht="117" customHeight="1" spans="1:8">
      <c r="A13" s="115" t="s">
        <v>17</v>
      </c>
      <c r="B13" s="128" t="s">
        <v>18</v>
      </c>
      <c r="C13" s="129"/>
      <c r="D13" s="129"/>
      <c r="E13" s="129"/>
      <c r="F13" s="129"/>
      <c r="G13" s="129"/>
      <c r="H13" s="130"/>
    </row>
    <row r="14" s="108" customFormat="1" ht="117" customHeight="1" spans="1:8">
      <c r="A14" s="119" t="s">
        <v>19</v>
      </c>
      <c r="B14" s="128" t="s">
        <v>18</v>
      </c>
      <c r="C14" s="129"/>
      <c r="D14" s="129"/>
      <c r="E14" s="129"/>
      <c r="F14" s="129"/>
      <c r="G14" s="129"/>
      <c r="H14" s="130"/>
    </row>
    <row r="15" s="108" customFormat="1" ht="21" customHeight="1" spans="1:8">
      <c r="A15" s="119" t="s">
        <v>20</v>
      </c>
      <c r="B15" s="116" t="s">
        <v>21</v>
      </c>
      <c r="C15" s="131"/>
      <c r="D15" s="132"/>
      <c r="E15" s="116" t="s">
        <v>22</v>
      </c>
      <c r="F15" s="131"/>
      <c r="G15" s="131"/>
      <c r="H15" s="132"/>
    </row>
    <row r="16" s="108" customFormat="1" ht="88" customHeight="1" spans="1:8">
      <c r="A16" s="127"/>
      <c r="B16" s="128" t="s">
        <v>23</v>
      </c>
      <c r="C16" s="131"/>
      <c r="D16" s="132"/>
      <c r="E16" s="133" t="s">
        <v>24</v>
      </c>
      <c r="F16" s="134"/>
      <c r="G16" s="134"/>
      <c r="H16" s="135"/>
    </row>
    <row r="17" ht="28" customHeight="1" spans="1:8">
      <c r="A17" s="136" t="s">
        <v>25</v>
      </c>
      <c r="B17" s="137" t="s">
        <v>26</v>
      </c>
      <c r="C17" s="138"/>
      <c r="D17" s="138"/>
      <c r="E17" s="138"/>
      <c r="F17" s="138"/>
      <c r="G17" s="138"/>
      <c r="H17" s="139"/>
    </row>
    <row r="18" ht="35" customHeight="1" spans="1:8">
      <c r="A18" s="140" t="s">
        <v>27</v>
      </c>
      <c r="B18" s="141" t="s">
        <v>28</v>
      </c>
      <c r="C18" s="141" t="s">
        <v>29</v>
      </c>
      <c r="D18" s="141" t="s">
        <v>30</v>
      </c>
      <c r="E18" s="140" t="s">
        <v>31</v>
      </c>
      <c r="F18" s="142"/>
      <c r="G18" s="140" t="s">
        <v>32</v>
      </c>
      <c r="H18" s="142"/>
    </row>
    <row r="19" ht="35" customHeight="1" spans="1:8">
      <c r="A19" s="142"/>
      <c r="B19" s="140" t="s">
        <v>33</v>
      </c>
      <c r="C19" s="140" t="s">
        <v>34</v>
      </c>
      <c r="D19" s="140" t="s">
        <v>35</v>
      </c>
      <c r="E19" s="143" t="s">
        <v>36</v>
      </c>
      <c r="F19" s="144"/>
      <c r="G19" s="145" t="s">
        <v>37</v>
      </c>
      <c r="H19" s="146"/>
    </row>
    <row r="20" ht="35" customHeight="1" spans="1:8">
      <c r="A20" s="142"/>
      <c r="B20" s="140"/>
      <c r="C20" s="140"/>
      <c r="D20" s="140" t="s">
        <v>38</v>
      </c>
      <c r="E20" s="143" t="s">
        <v>39</v>
      </c>
      <c r="F20" s="144"/>
      <c r="G20" s="145" t="s">
        <v>37</v>
      </c>
      <c r="H20" s="146"/>
    </row>
    <row r="21" ht="28" customHeight="1" spans="1:8">
      <c r="A21" s="142"/>
      <c r="B21" s="140"/>
      <c r="C21" s="140" t="s">
        <v>40</v>
      </c>
      <c r="D21" s="140" t="s">
        <v>41</v>
      </c>
      <c r="E21" s="147">
        <f>100%</f>
        <v>1</v>
      </c>
      <c r="F21" s="144"/>
      <c r="G21" s="145" t="s">
        <v>37</v>
      </c>
      <c r="H21" s="146"/>
    </row>
    <row r="22" ht="32" customHeight="1" spans="1:8">
      <c r="A22" s="142"/>
      <c r="B22" s="140"/>
      <c r="C22" s="140"/>
      <c r="D22" s="140" t="s">
        <v>42</v>
      </c>
      <c r="E22" s="147">
        <v>1</v>
      </c>
      <c r="F22" s="144"/>
      <c r="G22" s="145" t="s">
        <v>37</v>
      </c>
      <c r="H22" s="146"/>
    </row>
    <row r="23" ht="36" customHeight="1" spans="1:8">
      <c r="A23" s="142"/>
      <c r="B23" s="140" t="s">
        <v>43</v>
      </c>
      <c r="C23" s="140" t="s">
        <v>44</v>
      </c>
      <c r="D23" s="140" t="s">
        <v>45</v>
      </c>
      <c r="E23" s="147" t="s">
        <v>46</v>
      </c>
      <c r="F23" s="144"/>
      <c r="G23" s="145" t="s">
        <v>37</v>
      </c>
      <c r="H23" s="146"/>
    </row>
    <row r="24" ht="28" customHeight="1" spans="1:8">
      <c r="A24" s="136" t="s">
        <v>47</v>
      </c>
      <c r="B24" s="137" t="s">
        <v>48</v>
      </c>
      <c r="C24" s="138"/>
      <c r="D24" s="138"/>
      <c r="E24" s="138"/>
      <c r="F24" s="138"/>
      <c r="G24" s="138"/>
      <c r="H24" s="139"/>
    </row>
    <row r="25" ht="28" customHeight="1" spans="1:8">
      <c r="A25" s="148" t="s">
        <v>27</v>
      </c>
      <c r="B25" s="141" t="s">
        <v>28</v>
      </c>
      <c r="C25" s="141" t="s">
        <v>29</v>
      </c>
      <c r="D25" s="141" t="s">
        <v>30</v>
      </c>
      <c r="E25" s="140" t="s">
        <v>31</v>
      </c>
      <c r="F25" s="142"/>
      <c r="G25" s="140" t="s">
        <v>32</v>
      </c>
      <c r="H25" s="142"/>
    </row>
    <row r="26" ht="33" customHeight="1" spans="1:8">
      <c r="A26" s="149"/>
      <c r="B26" s="140" t="s">
        <v>33</v>
      </c>
      <c r="C26" s="141" t="s">
        <v>34</v>
      </c>
      <c r="D26" s="140" t="s">
        <v>49</v>
      </c>
      <c r="E26" s="143" t="s">
        <v>50</v>
      </c>
      <c r="F26" s="144"/>
      <c r="G26" s="145" t="s">
        <v>37</v>
      </c>
      <c r="H26" s="146"/>
    </row>
    <row r="27" ht="34" customHeight="1" spans="1:8">
      <c r="A27" s="149"/>
      <c r="B27" s="140"/>
      <c r="C27" s="141" t="s">
        <v>40</v>
      </c>
      <c r="D27" s="140" t="s">
        <v>51</v>
      </c>
      <c r="E27" s="147" t="s">
        <v>52</v>
      </c>
      <c r="F27" s="144"/>
      <c r="G27" s="145" t="s">
        <v>37</v>
      </c>
      <c r="H27" s="146"/>
    </row>
    <row r="28" ht="33" customHeight="1" spans="1:8">
      <c r="A28" s="149"/>
      <c r="B28" s="140"/>
      <c r="C28" s="150"/>
      <c r="D28" s="140" t="s">
        <v>53</v>
      </c>
      <c r="E28" s="143" t="s">
        <v>52</v>
      </c>
      <c r="F28" s="144"/>
      <c r="G28" s="145" t="s">
        <v>37</v>
      </c>
      <c r="H28" s="146"/>
    </row>
    <row r="29" ht="32" customHeight="1" spans="1:8">
      <c r="A29" s="149"/>
      <c r="B29" s="140" t="s">
        <v>43</v>
      </c>
      <c r="C29" s="140" t="s">
        <v>44</v>
      </c>
      <c r="D29" s="140" t="s">
        <v>54</v>
      </c>
      <c r="E29" s="143" t="s">
        <v>46</v>
      </c>
      <c r="F29" s="144"/>
      <c r="G29" s="145" t="s">
        <v>37</v>
      </c>
      <c r="H29" s="146"/>
    </row>
    <row r="30" ht="28" customHeight="1" spans="1:8">
      <c r="A30" s="136" t="s">
        <v>55</v>
      </c>
      <c r="B30" s="137" t="s">
        <v>56</v>
      </c>
      <c r="C30" s="138"/>
      <c r="D30" s="138"/>
      <c r="E30" s="138"/>
      <c r="F30" s="138"/>
      <c r="G30" s="138"/>
      <c r="H30" s="139"/>
    </row>
    <row r="31" ht="35" customHeight="1" spans="1:8">
      <c r="A31" s="148" t="s">
        <v>27</v>
      </c>
      <c r="B31" s="141" t="s">
        <v>28</v>
      </c>
      <c r="C31" s="141" t="s">
        <v>29</v>
      </c>
      <c r="D31" s="141" t="s">
        <v>30</v>
      </c>
      <c r="E31" s="140" t="s">
        <v>31</v>
      </c>
      <c r="F31" s="142"/>
      <c r="G31" s="140" t="s">
        <v>32</v>
      </c>
      <c r="H31" s="142"/>
    </row>
    <row r="32" ht="35" customHeight="1" spans="1:8">
      <c r="A32" s="149"/>
      <c r="B32" s="141" t="s">
        <v>33</v>
      </c>
      <c r="C32" s="141" t="s">
        <v>34</v>
      </c>
      <c r="D32" s="140" t="s">
        <v>57</v>
      </c>
      <c r="E32" s="143" t="s">
        <v>39</v>
      </c>
      <c r="F32" s="144"/>
      <c r="G32" s="145" t="s">
        <v>37</v>
      </c>
      <c r="H32" s="146"/>
    </row>
    <row r="33" ht="35" customHeight="1" spans="1:8">
      <c r="A33" s="149"/>
      <c r="B33" s="151"/>
      <c r="C33" s="141" t="s">
        <v>40</v>
      </c>
      <c r="D33" s="140" t="s">
        <v>58</v>
      </c>
      <c r="E33" s="147">
        <v>1</v>
      </c>
      <c r="F33" s="144"/>
      <c r="G33" s="145" t="s">
        <v>37</v>
      </c>
      <c r="H33" s="146"/>
    </row>
    <row r="34" ht="64" customHeight="1" spans="1:8">
      <c r="A34" s="149"/>
      <c r="B34" s="141" t="s">
        <v>43</v>
      </c>
      <c r="C34" s="141" t="s">
        <v>59</v>
      </c>
      <c r="D34" s="140" t="s">
        <v>60</v>
      </c>
      <c r="E34" s="147">
        <v>1</v>
      </c>
      <c r="F34" s="144"/>
      <c r="G34" s="145" t="s">
        <v>37</v>
      </c>
      <c r="H34" s="146"/>
    </row>
    <row r="35" ht="35" customHeight="1" spans="1:8">
      <c r="A35" s="149"/>
      <c r="B35" s="151"/>
      <c r="C35" s="140" t="s">
        <v>44</v>
      </c>
      <c r="D35" s="140" t="s">
        <v>61</v>
      </c>
      <c r="E35" s="143" t="s">
        <v>46</v>
      </c>
      <c r="F35" s="144"/>
      <c r="G35" s="145" t="s">
        <v>37</v>
      </c>
      <c r="H35" s="146"/>
    </row>
    <row r="36" ht="28" customHeight="1" spans="1:8">
      <c r="A36" s="136" t="s">
        <v>62</v>
      </c>
      <c r="B36" s="137" t="s">
        <v>63</v>
      </c>
      <c r="C36" s="138"/>
      <c r="D36" s="138"/>
      <c r="E36" s="138"/>
      <c r="F36" s="138"/>
      <c r="G36" s="138"/>
      <c r="H36" s="139"/>
    </row>
    <row r="37" ht="28" customHeight="1" spans="1:8">
      <c r="A37" s="148" t="s">
        <v>64</v>
      </c>
      <c r="B37" s="141" t="s">
        <v>28</v>
      </c>
      <c r="C37" s="141" t="s">
        <v>29</v>
      </c>
      <c r="D37" s="141" t="s">
        <v>30</v>
      </c>
      <c r="E37" s="140" t="s">
        <v>65</v>
      </c>
      <c r="F37" s="142"/>
      <c r="G37" s="140" t="s">
        <v>32</v>
      </c>
      <c r="H37" s="142"/>
    </row>
    <row r="38" ht="34" customHeight="1" spans="1:8">
      <c r="A38" s="149"/>
      <c r="B38" s="140"/>
      <c r="C38" s="141" t="s">
        <v>34</v>
      </c>
      <c r="D38" s="140" t="s">
        <v>66</v>
      </c>
      <c r="E38" s="143" t="s">
        <v>67</v>
      </c>
      <c r="F38" s="144"/>
      <c r="G38" s="145" t="s">
        <v>37</v>
      </c>
      <c r="H38" s="146"/>
    </row>
    <row r="39" ht="34" customHeight="1" spans="1:8">
      <c r="A39" s="149"/>
      <c r="B39" s="140"/>
      <c r="C39" s="151"/>
      <c r="D39" s="142" t="s">
        <v>68</v>
      </c>
      <c r="E39" s="142" t="s">
        <v>69</v>
      </c>
      <c r="F39" s="152"/>
      <c r="G39" s="145" t="s">
        <v>37</v>
      </c>
      <c r="H39" s="146"/>
    </row>
    <row r="40" ht="28" customHeight="1" spans="1:8">
      <c r="A40" s="149"/>
      <c r="B40" s="140"/>
      <c r="C40" s="141" t="s">
        <v>40</v>
      </c>
      <c r="D40" s="152" t="s">
        <v>70</v>
      </c>
      <c r="E40" s="153">
        <v>1</v>
      </c>
      <c r="F40" s="152"/>
      <c r="G40" s="145" t="s">
        <v>37</v>
      </c>
      <c r="H40" s="146"/>
    </row>
    <row r="41" ht="33" customHeight="1" spans="1:8">
      <c r="A41" s="149"/>
      <c r="B41" s="140"/>
      <c r="C41" s="150"/>
      <c r="D41" s="140" t="s">
        <v>71</v>
      </c>
      <c r="E41" s="154">
        <v>1</v>
      </c>
      <c r="F41" s="140"/>
      <c r="G41" s="145" t="s">
        <v>37</v>
      </c>
      <c r="H41" s="146"/>
    </row>
    <row r="42" ht="32" customHeight="1" spans="1:8">
      <c r="A42" s="149"/>
      <c r="B42" s="140" t="s">
        <v>43</v>
      </c>
      <c r="C42" s="140" t="s">
        <v>44</v>
      </c>
      <c r="D42" s="140" t="s">
        <v>72</v>
      </c>
      <c r="E42" s="147">
        <v>1</v>
      </c>
      <c r="F42" s="144"/>
      <c r="G42" s="145" t="s">
        <v>37</v>
      </c>
      <c r="H42" s="146"/>
    </row>
    <row r="43" ht="28" customHeight="1" spans="1:8">
      <c r="A43" s="136" t="s">
        <v>73</v>
      </c>
      <c r="B43" s="137" t="s">
        <v>74</v>
      </c>
      <c r="C43" s="138"/>
      <c r="D43" s="138"/>
      <c r="E43" s="138"/>
      <c r="F43" s="138"/>
      <c r="G43" s="138"/>
      <c r="H43" s="139"/>
    </row>
    <row r="44" ht="28" customHeight="1" spans="1:8">
      <c r="A44" s="140" t="s">
        <v>64</v>
      </c>
      <c r="B44" s="140" t="s">
        <v>28</v>
      </c>
      <c r="C44" s="140" t="s">
        <v>29</v>
      </c>
      <c r="D44" s="140" t="s">
        <v>30</v>
      </c>
      <c r="E44" s="140" t="s">
        <v>65</v>
      </c>
      <c r="F44" s="142"/>
      <c r="G44" s="140" t="s">
        <v>32</v>
      </c>
      <c r="H44" s="142"/>
    </row>
    <row r="45" ht="31" customHeight="1" spans="1:8">
      <c r="A45" s="142"/>
      <c r="B45" s="140" t="s">
        <v>33</v>
      </c>
      <c r="C45" s="140" t="s">
        <v>34</v>
      </c>
      <c r="D45" s="140" t="s">
        <v>75</v>
      </c>
      <c r="E45" s="140" t="s">
        <v>76</v>
      </c>
      <c r="F45" s="140"/>
      <c r="G45" s="145" t="s">
        <v>37</v>
      </c>
      <c r="H45" s="146"/>
    </row>
    <row r="46" ht="31" customHeight="1" spans="1:8">
      <c r="A46" s="142"/>
      <c r="B46" s="140"/>
      <c r="C46" s="140"/>
      <c r="D46" s="140" t="s">
        <v>77</v>
      </c>
      <c r="E46" s="140" t="s">
        <v>76</v>
      </c>
      <c r="F46" s="140"/>
      <c r="G46" s="145" t="s">
        <v>37</v>
      </c>
      <c r="H46" s="146"/>
    </row>
    <row r="47" ht="31" customHeight="1" spans="1:8">
      <c r="A47" s="142"/>
      <c r="B47" s="140"/>
      <c r="C47" s="140"/>
      <c r="D47" s="140" t="s">
        <v>78</v>
      </c>
      <c r="E47" s="140" t="s">
        <v>79</v>
      </c>
      <c r="F47" s="140"/>
      <c r="G47" s="145" t="s">
        <v>37</v>
      </c>
      <c r="H47" s="146"/>
    </row>
    <row r="48" ht="31" customHeight="1" spans="1:8">
      <c r="A48" s="142"/>
      <c r="B48" s="140" t="s">
        <v>43</v>
      </c>
      <c r="C48" s="140" t="s">
        <v>44</v>
      </c>
      <c r="D48" s="140" t="s">
        <v>72</v>
      </c>
      <c r="E48" s="154">
        <v>1</v>
      </c>
      <c r="F48" s="140"/>
      <c r="G48" s="145" t="s">
        <v>37</v>
      </c>
      <c r="H48" s="146"/>
    </row>
    <row r="49" ht="28" customHeight="1" spans="1:8">
      <c r="A49" s="136" t="s">
        <v>80</v>
      </c>
      <c r="B49" s="137" t="s">
        <v>81</v>
      </c>
      <c r="C49" s="138"/>
      <c r="D49" s="138"/>
      <c r="E49" s="138"/>
      <c r="F49" s="138"/>
      <c r="G49" s="138"/>
      <c r="H49" s="139"/>
    </row>
    <row r="50" ht="28" customHeight="1" spans="1:8">
      <c r="A50" s="148" t="s">
        <v>64</v>
      </c>
      <c r="B50" s="141" t="s">
        <v>28</v>
      </c>
      <c r="C50" s="141" t="s">
        <v>29</v>
      </c>
      <c r="D50" s="141" t="s">
        <v>30</v>
      </c>
      <c r="E50" s="140" t="s">
        <v>65</v>
      </c>
      <c r="F50" s="142"/>
      <c r="G50" s="140" t="s">
        <v>32</v>
      </c>
      <c r="H50" s="142"/>
    </row>
    <row r="51" ht="28" customHeight="1" spans="1:8">
      <c r="A51" s="149"/>
      <c r="B51" s="141" t="s">
        <v>33</v>
      </c>
      <c r="C51" s="141" t="s">
        <v>34</v>
      </c>
      <c r="D51" s="140" t="s">
        <v>82</v>
      </c>
      <c r="E51" s="143" t="s">
        <v>83</v>
      </c>
      <c r="F51" s="144"/>
      <c r="G51" s="145" t="s">
        <v>37</v>
      </c>
      <c r="H51" s="146"/>
    </row>
    <row r="52" ht="28" customHeight="1" spans="1:8">
      <c r="A52" s="149"/>
      <c r="B52" s="151"/>
      <c r="C52" s="141" t="s">
        <v>40</v>
      </c>
      <c r="D52" s="140" t="s">
        <v>84</v>
      </c>
      <c r="E52" s="147">
        <v>1</v>
      </c>
      <c r="F52" s="144"/>
      <c r="G52" s="145" t="s">
        <v>37</v>
      </c>
      <c r="H52" s="146"/>
    </row>
    <row r="53" ht="34" customHeight="1" spans="1:8">
      <c r="A53" s="149"/>
      <c r="B53" s="141" t="s">
        <v>43</v>
      </c>
      <c r="C53" s="141" t="s">
        <v>59</v>
      </c>
      <c r="D53" s="140" t="s">
        <v>85</v>
      </c>
      <c r="E53" s="147">
        <v>1</v>
      </c>
      <c r="F53" s="144"/>
      <c r="G53" s="145" t="s">
        <v>37</v>
      </c>
      <c r="H53" s="146"/>
    </row>
    <row r="54" ht="31" customHeight="1" spans="1:8">
      <c r="A54" s="149"/>
      <c r="B54" s="151"/>
      <c r="C54" s="140" t="s">
        <v>44</v>
      </c>
      <c r="D54" s="140" t="s">
        <v>86</v>
      </c>
      <c r="E54" s="147" t="s">
        <v>46</v>
      </c>
      <c r="F54" s="144"/>
      <c r="G54" s="145" t="s">
        <v>37</v>
      </c>
      <c r="H54" s="146"/>
    </row>
    <row r="55" ht="153" customHeight="1" spans="1:8">
      <c r="A55" s="155" t="s">
        <v>87</v>
      </c>
      <c r="B55" s="155"/>
      <c r="C55" s="155"/>
      <c r="D55" s="155"/>
      <c r="E55" s="155"/>
      <c r="F55" s="155"/>
      <c r="G55" s="155"/>
      <c r="H55" s="155"/>
    </row>
  </sheetData>
  <mergeCells count="120">
    <mergeCell ref="A1:H1"/>
    <mergeCell ref="A2:H2"/>
    <mergeCell ref="B3:H3"/>
    <mergeCell ref="B4:D4"/>
    <mergeCell ref="F4:H4"/>
    <mergeCell ref="C7:D7"/>
    <mergeCell ref="E7:H7"/>
    <mergeCell ref="C8:D8"/>
    <mergeCell ref="E8:H8"/>
    <mergeCell ref="C9:D9"/>
    <mergeCell ref="E9:H9"/>
    <mergeCell ref="C10:D10"/>
    <mergeCell ref="E10:H10"/>
    <mergeCell ref="C11:D11"/>
    <mergeCell ref="E11:H11"/>
    <mergeCell ref="C12:D12"/>
    <mergeCell ref="E12:H12"/>
    <mergeCell ref="B13:H13"/>
    <mergeCell ref="B14:H14"/>
    <mergeCell ref="B15:D15"/>
    <mergeCell ref="E15:H15"/>
    <mergeCell ref="B16:D16"/>
    <mergeCell ref="E16:H16"/>
    <mergeCell ref="B17:H17"/>
    <mergeCell ref="E18:F18"/>
    <mergeCell ref="G18:H18"/>
    <mergeCell ref="E19:F19"/>
    <mergeCell ref="G19:H19"/>
    <mergeCell ref="E20:F20"/>
    <mergeCell ref="G20:H20"/>
    <mergeCell ref="E21:F21"/>
    <mergeCell ref="G21:H21"/>
    <mergeCell ref="E22:F22"/>
    <mergeCell ref="G22:H22"/>
    <mergeCell ref="E23:F23"/>
    <mergeCell ref="G23:H23"/>
    <mergeCell ref="B24:H24"/>
    <mergeCell ref="E25:F25"/>
    <mergeCell ref="G25:H25"/>
    <mergeCell ref="E26:F26"/>
    <mergeCell ref="G26:H26"/>
    <mergeCell ref="E27:F27"/>
    <mergeCell ref="G27:H27"/>
    <mergeCell ref="E28:F28"/>
    <mergeCell ref="G28:H28"/>
    <mergeCell ref="E29:F29"/>
    <mergeCell ref="G29:H29"/>
    <mergeCell ref="B30:H30"/>
    <mergeCell ref="E31:F31"/>
    <mergeCell ref="G31:H31"/>
    <mergeCell ref="E32:F32"/>
    <mergeCell ref="G32:H32"/>
    <mergeCell ref="E33:F33"/>
    <mergeCell ref="G33:H33"/>
    <mergeCell ref="E34:F34"/>
    <mergeCell ref="G34:H34"/>
    <mergeCell ref="E35:F35"/>
    <mergeCell ref="G35:H35"/>
    <mergeCell ref="B36:H36"/>
    <mergeCell ref="E37:F37"/>
    <mergeCell ref="G37:H37"/>
    <mergeCell ref="E38:F38"/>
    <mergeCell ref="G38:H38"/>
    <mergeCell ref="E39:F39"/>
    <mergeCell ref="G39:H39"/>
    <mergeCell ref="E40:F40"/>
    <mergeCell ref="G40:H40"/>
    <mergeCell ref="E41:F41"/>
    <mergeCell ref="G41:H41"/>
    <mergeCell ref="E42:F42"/>
    <mergeCell ref="G42:H42"/>
    <mergeCell ref="B43:H43"/>
    <mergeCell ref="E44:F44"/>
    <mergeCell ref="G44:H44"/>
    <mergeCell ref="E45:F45"/>
    <mergeCell ref="G45:H45"/>
    <mergeCell ref="E46:F46"/>
    <mergeCell ref="G46:H46"/>
    <mergeCell ref="E47:F47"/>
    <mergeCell ref="G47:H47"/>
    <mergeCell ref="E48:F48"/>
    <mergeCell ref="G48:H48"/>
    <mergeCell ref="B49:H49"/>
    <mergeCell ref="E50:F50"/>
    <mergeCell ref="G50:H50"/>
    <mergeCell ref="E51:F51"/>
    <mergeCell ref="G51:H51"/>
    <mergeCell ref="E52:F52"/>
    <mergeCell ref="G52:H52"/>
    <mergeCell ref="E53:F53"/>
    <mergeCell ref="G53:H53"/>
    <mergeCell ref="E54:F54"/>
    <mergeCell ref="G54:H54"/>
    <mergeCell ref="A55:H55"/>
    <mergeCell ref="A5:A12"/>
    <mergeCell ref="A15:A16"/>
    <mergeCell ref="A18:A23"/>
    <mergeCell ref="A25:A29"/>
    <mergeCell ref="A31:A35"/>
    <mergeCell ref="A37:A42"/>
    <mergeCell ref="A44:A48"/>
    <mergeCell ref="A50:A54"/>
    <mergeCell ref="B7:B9"/>
    <mergeCell ref="B10:B12"/>
    <mergeCell ref="B19:B22"/>
    <mergeCell ref="B26:B28"/>
    <mergeCell ref="B32:B33"/>
    <mergeCell ref="B34:B35"/>
    <mergeCell ref="B38:B41"/>
    <mergeCell ref="B45:B47"/>
    <mergeCell ref="B51:B52"/>
    <mergeCell ref="B53:B54"/>
    <mergeCell ref="C19:C20"/>
    <mergeCell ref="C21:C22"/>
    <mergeCell ref="C27:C28"/>
    <mergeCell ref="C38:C39"/>
    <mergeCell ref="C40:C41"/>
    <mergeCell ref="C45:C47"/>
    <mergeCell ref="B5:D6"/>
    <mergeCell ref="E5:H6"/>
  </mergeCells>
  <pageMargins left="0.47244094488189" right="0.31496062992126" top="0.393700787401575" bottom="0.511811023622047" header="0.15748031496063" footer="0.196850393700787"/>
  <pageSetup paperSize="9" orientation="portrait" horizontalDpi="6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16" workbookViewId="0">
      <selection activeCell="C21" sqref="$A21:$XFD21"/>
    </sheetView>
  </sheetViews>
  <sheetFormatPr defaultColWidth="9" defaultRowHeight="13.5" outlineLevelCol="6"/>
  <cols>
    <col min="1" max="1" width="9.33333333333333" customWidth="1"/>
    <col min="2" max="2" width="11.4416666666667" customWidth="1"/>
    <col min="3" max="3" width="12.3333333333333" customWidth="1"/>
    <col min="4" max="4" width="9.66666666666667" customWidth="1"/>
    <col min="5" max="5" width="12.1333333333333" customWidth="1"/>
    <col min="6" max="6" width="15.5583333333333" customWidth="1"/>
    <col min="7" max="7" width="18.775"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23" customHeight="1" spans="1:7">
      <c r="A5" s="4" t="s">
        <v>89</v>
      </c>
      <c r="B5" s="5"/>
      <c r="C5" s="5" t="s">
        <v>90</v>
      </c>
      <c r="D5" s="5"/>
      <c r="E5" s="5" t="s">
        <v>91</v>
      </c>
      <c r="F5" s="5" t="s">
        <v>194</v>
      </c>
      <c r="G5" s="6"/>
    </row>
    <row r="6" ht="23" customHeight="1" spans="1:7">
      <c r="A6" s="7" t="s">
        <v>93</v>
      </c>
      <c r="B6" s="8"/>
      <c r="C6" s="8" t="s">
        <v>124</v>
      </c>
      <c r="D6" s="8"/>
      <c r="E6" s="8" t="s">
        <v>6</v>
      </c>
      <c r="F6" s="8">
        <v>13545225938</v>
      </c>
      <c r="G6" s="9"/>
    </row>
    <row r="7" spans="1:7">
      <c r="A7" s="7" t="s">
        <v>95</v>
      </c>
      <c r="B7" s="56" t="s">
        <v>96</v>
      </c>
      <c r="C7" s="56"/>
      <c r="D7" s="56"/>
      <c r="E7" s="56"/>
      <c r="F7" s="56"/>
      <c r="G7" s="57"/>
    </row>
    <row r="8" spans="1:7">
      <c r="A8" s="7"/>
      <c r="B8" s="56"/>
      <c r="C8" s="56"/>
      <c r="D8" s="56"/>
      <c r="E8" s="56"/>
      <c r="F8" s="56"/>
      <c r="G8" s="57"/>
    </row>
    <row r="9" spans="1:7">
      <c r="A9" s="7"/>
      <c r="B9" s="56"/>
      <c r="C9" s="56"/>
      <c r="D9" s="56"/>
      <c r="E9" s="56"/>
      <c r="F9" s="56"/>
      <c r="G9" s="57"/>
    </row>
    <row r="10"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spans="1:7">
      <c r="A13" s="7" t="s">
        <v>97</v>
      </c>
      <c r="B13" s="19" t="s">
        <v>96</v>
      </c>
      <c r="C13" s="20"/>
      <c r="D13" s="8" t="s">
        <v>98</v>
      </c>
      <c r="E13" s="21" t="s">
        <v>99</v>
      </c>
      <c r="F13" s="21"/>
      <c r="G13" s="22"/>
    </row>
    <row r="14" spans="1:7">
      <c r="A14" s="7"/>
      <c r="B14" s="20"/>
      <c r="C14" s="20"/>
      <c r="D14" s="8"/>
      <c r="E14" s="21"/>
      <c r="F14" s="21"/>
      <c r="G14" s="22"/>
    </row>
    <row r="15" spans="1:7">
      <c r="A15" s="7"/>
      <c r="B15" s="20"/>
      <c r="C15" s="20"/>
      <c r="D15" s="8"/>
      <c r="E15" s="21"/>
      <c r="F15" s="21"/>
      <c r="G15" s="22"/>
    </row>
    <row r="16" ht="42.75" spans="1:7">
      <c r="A16" s="23" t="s">
        <v>100</v>
      </c>
      <c r="B16" s="66" t="s">
        <v>195</v>
      </c>
      <c r="C16" s="8"/>
      <c r="D16" s="8"/>
      <c r="E16" s="8"/>
      <c r="F16" s="8"/>
      <c r="G16" s="9"/>
    </row>
    <row r="17" ht="65" customHeight="1" spans="1:7">
      <c r="A17" s="23" t="s">
        <v>102</v>
      </c>
      <c r="B17" s="66" t="s">
        <v>196</v>
      </c>
      <c r="C17" s="8"/>
      <c r="D17" s="8"/>
      <c r="E17" s="8"/>
      <c r="F17" s="8"/>
      <c r="G17" s="9"/>
    </row>
    <row r="18" ht="18" customHeight="1" spans="1:7">
      <c r="A18" s="39" t="s">
        <v>103</v>
      </c>
      <c r="B18" s="31" t="s">
        <v>28</v>
      </c>
      <c r="C18" s="32" t="s">
        <v>29</v>
      </c>
      <c r="D18" s="32" t="s">
        <v>104</v>
      </c>
      <c r="E18" s="32"/>
      <c r="F18" s="32"/>
      <c r="G18" s="33" t="s">
        <v>31</v>
      </c>
    </row>
    <row r="19" ht="18" customHeight="1" spans="1:7">
      <c r="A19" s="58"/>
      <c r="B19" s="59" t="s">
        <v>33</v>
      </c>
      <c r="C19" s="60" t="s">
        <v>34</v>
      </c>
      <c r="D19" s="34" t="s">
        <v>197</v>
      </c>
      <c r="E19" s="34"/>
      <c r="F19" s="34"/>
      <c r="G19" s="36" t="s">
        <v>190</v>
      </c>
    </row>
    <row r="20" ht="18" customHeight="1" spans="1:7">
      <c r="A20" s="58"/>
      <c r="B20" s="59"/>
      <c r="C20" s="34" t="s">
        <v>40</v>
      </c>
      <c r="D20" s="34" t="s">
        <v>70</v>
      </c>
      <c r="E20" s="34"/>
      <c r="F20" s="34"/>
      <c r="G20" s="38">
        <v>1</v>
      </c>
    </row>
    <row r="21" ht="28.5" spans="1:7">
      <c r="A21" s="58"/>
      <c r="B21" s="59" t="s">
        <v>133</v>
      </c>
      <c r="C21" s="34" t="s">
        <v>109</v>
      </c>
      <c r="D21" s="34" t="s">
        <v>198</v>
      </c>
      <c r="E21" s="34"/>
      <c r="F21" s="34"/>
      <c r="G21" s="38">
        <v>1</v>
      </c>
    </row>
    <row r="22" ht="14.25" spans="1:7">
      <c r="A22" s="23" t="s">
        <v>111</v>
      </c>
      <c r="B22" s="43" t="s">
        <v>112</v>
      </c>
      <c r="C22" s="44" t="s">
        <v>13</v>
      </c>
      <c r="D22" s="44" t="s">
        <v>113</v>
      </c>
      <c r="E22" s="44" t="s">
        <v>114</v>
      </c>
      <c r="F22" s="45" t="s">
        <v>115</v>
      </c>
      <c r="G22" s="46" t="s">
        <v>116</v>
      </c>
    </row>
    <row r="23" ht="42.75" spans="1:7">
      <c r="A23" s="23"/>
      <c r="B23" s="34" t="s">
        <v>194</v>
      </c>
      <c r="C23" s="34">
        <v>227200</v>
      </c>
      <c r="D23" s="8">
        <v>227200</v>
      </c>
      <c r="E23" s="8">
        <v>0</v>
      </c>
      <c r="F23" s="8">
        <v>0</v>
      </c>
      <c r="G23" s="9">
        <v>0</v>
      </c>
    </row>
    <row r="24" ht="14.25" spans="1:7">
      <c r="A24" s="23"/>
      <c r="B24" s="43" t="s">
        <v>119</v>
      </c>
      <c r="C24" s="49">
        <f t="shared" ref="C24:G24" si="0">SUM(C23:C23)</f>
        <v>227200</v>
      </c>
      <c r="D24" s="49">
        <f t="shared" si="0"/>
        <v>227200</v>
      </c>
      <c r="E24" s="49">
        <f t="shared" si="0"/>
        <v>0</v>
      </c>
      <c r="F24" s="49">
        <f t="shared" si="0"/>
        <v>0</v>
      </c>
      <c r="G24" s="50">
        <f t="shared" si="0"/>
        <v>0</v>
      </c>
    </row>
    <row r="25" ht="57" customHeight="1" spans="1:7">
      <c r="A25" s="23" t="s">
        <v>120</v>
      </c>
      <c r="B25" s="51" t="s">
        <v>121</v>
      </c>
      <c r="C25" s="51"/>
      <c r="D25" s="51"/>
      <c r="E25" s="51"/>
      <c r="F25" s="51"/>
      <c r="G25" s="52"/>
    </row>
    <row r="26" ht="57" customHeight="1" spans="1:7">
      <c r="A26" s="53" t="s">
        <v>122</v>
      </c>
      <c r="B26" s="54" t="s">
        <v>121</v>
      </c>
      <c r="C26" s="54"/>
      <c r="D26" s="54"/>
      <c r="E26" s="54"/>
      <c r="F26" s="54"/>
      <c r="G26" s="55"/>
    </row>
  </sheetData>
  <mergeCells count="25">
    <mergeCell ref="A5:B5"/>
    <mergeCell ref="C5:D5"/>
    <mergeCell ref="F5:G5"/>
    <mergeCell ref="A6:B6"/>
    <mergeCell ref="C6:D6"/>
    <mergeCell ref="F6:G6"/>
    <mergeCell ref="B12:G12"/>
    <mergeCell ref="B16:G16"/>
    <mergeCell ref="B17:G17"/>
    <mergeCell ref="D18:F18"/>
    <mergeCell ref="D19:F19"/>
    <mergeCell ref="D20:F20"/>
    <mergeCell ref="D21:F21"/>
    <mergeCell ref="B25:G25"/>
    <mergeCell ref="B26:G26"/>
    <mergeCell ref="A7:A12"/>
    <mergeCell ref="A13:A15"/>
    <mergeCell ref="A18:A21"/>
    <mergeCell ref="A22:A24"/>
    <mergeCell ref="B19:B20"/>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A15" workbookViewId="0">
      <selection activeCell="D25" sqref="D25"/>
    </sheetView>
  </sheetViews>
  <sheetFormatPr defaultColWidth="9" defaultRowHeight="13.5" outlineLevelCol="6"/>
  <cols>
    <col min="1" max="1" width="11.5583333333333" customWidth="1"/>
    <col min="2" max="2" width="11.25" customWidth="1"/>
    <col min="3" max="3" width="12.225" customWidth="1"/>
    <col min="4" max="4" width="9.66666666666667" customWidth="1"/>
    <col min="5" max="5" width="12.1333333333333" customWidth="1"/>
    <col min="6" max="6" width="10.5583333333333" customWidth="1"/>
    <col min="7" max="7" width="18.775"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23" customHeight="1" spans="1:7">
      <c r="A5" s="4" t="s">
        <v>89</v>
      </c>
      <c r="B5" s="5"/>
      <c r="C5" s="5" t="s">
        <v>90</v>
      </c>
      <c r="D5" s="5"/>
      <c r="E5" s="5" t="s">
        <v>91</v>
      </c>
      <c r="F5" s="5" t="s">
        <v>199</v>
      </c>
      <c r="G5" s="6"/>
    </row>
    <row r="6" ht="23" customHeight="1" spans="1:7">
      <c r="A6" s="7" t="s">
        <v>93</v>
      </c>
      <c r="B6" s="8"/>
      <c r="C6" s="8" t="s">
        <v>137</v>
      </c>
      <c r="D6" s="8"/>
      <c r="E6" s="8" t="s">
        <v>6</v>
      </c>
      <c r="F6" s="8">
        <v>16608688052</v>
      </c>
      <c r="G6" s="9"/>
    </row>
    <row r="7" spans="1:7">
      <c r="A7" s="7" t="s">
        <v>95</v>
      </c>
      <c r="B7" s="56" t="s">
        <v>96</v>
      </c>
      <c r="C7" s="56"/>
      <c r="D7" s="56"/>
      <c r="E7" s="56"/>
      <c r="F7" s="56"/>
      <c r="G7" s="57"/>
    </row>
    <row r="8" spans="1:7">
      <c r="A8" s="7"/>
      <c r="B8" s="56"/>
      <c r="C8" s="56"/>
      <c r="D8" s="56"/>
      <c r="E8" s="56"/>
      <c r="F8" s="56"/>
      <c r="G8" s="57"/>
    </row>
    <row r="9" spans="1:7">
      <c r="A9" s="7"/>
      <c r="B9" s="56"/>
      <c r="C9" s="56"/>
      <c r="D9" s="56"/>
      <c r="E9" s="56"/>
      <c r="F9" s="56"/>
      <c r="G9" s="57"/>
    </row>
    <row r="10"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spans="1:7">
      <c r="A13" s="7" t="s">
        <v>97</v>
      </c>
      <c r="B13" s="19" t="s">
        <v>96</v>
      </c>
      <c r="C13" s="20"/>
      <c r="D13" s="8" t="s">
        <v>98</v>
      </c>
      <c r="E13" s="21" t="s">
        <v>99</v>
      </c>
      <c r="F13" s="21"/>
      <c r="G13" s="22"/>
    </row>
    <row r="14" spans="1:7">
      <c r="A14" s="7"/>
      <c r="B14" s="20"/>
      <c r="C14" s="20"/>
      <c r="D14" s="8"/>
      <c r="E14" s="21"/>
      <c r="F14" s="21"/>
      <c r="G14" s="22"/>
    </row>
    <row r="15" spans="1:7">
      <c r="A15" s="7"/>
      <c r="B15" s="20"/>
      <c r="C15" s="20"/>
      <c r="D15" s="8"/>
      <c r="E15" s="21"/>
      <c r="F15" s="21"/>
      <c r="G15" s="22"/>
    </row>
    <row r="16" ht="55" customHeight="1" spans="1:7">
      <c r="A16" s="23" t="s">
        <v>100</v>
      </c>
      <c r="B16" s="66" t="s">
        <v>200</v>
      </c>
      <c r="C16" s="8"/>
      <c r="D16" s="8"/>
      <c r="E16" s="8"/>
      <c r="F16" s="8"/>
      <c r="G16" s="9"/>
    </row>
    <row r="17" ht="65" customHeight="1" spans="1:7">
      <c r="A17" s="23" t="s">
        <v>102</v>
      </c>
      <c r="B17" s="66" t="s">
        <v>196</v>
      </c>
      <c r="C17" s="8"/>
      <c r="D17" s="8"/>
      <c r="E17" s="8"/>
      <c r="F17" s="8"/>
      <c r="G17" s="9"/>
    </row>
    <row r="18" ht="23" customHeight="1" spans="1:7">
      <c r="A18" s="39" t="s">
        <v>103</v>
      </c>
      <c r="B18" s="31" t="s">
        <v>28</v>
      </c>
      <c r="C18" s="32" t="s">
        <v>29</v>
      </c>
      <c r="D18" s="32" t="s">
        <v>104</v>
      </c>
      <c r="E18" s="32"/>
      <c r="F18" s="32"/>
      <c r="G18" s="33" t="s">
        <v>31</v>
      </c>
    </row>
    <row r="19" ht="25" customHeight="1" spans="1:7">
      <c r="A19" s="58"/>
      <c r="B19" s="59" t="s">
        <v>33</v>
      </c>
      <c r="C19" s="60" t="s">
        <v>34</v>
      </c>
      <c r="D19" s="34" t="s">
        <v>201</v>
      </c>
      <c r="E19" s="34"/>
      <c r="F19" s="34"/>
      <c r="G19" s="36" t="s">
        <v>190</v>
      </c>
    </row>
    <row r="20" ht="25" customHeight="1" spans="1:7">
      <c r="A20" s="58"/>
      <c r="B20" s="59"/>
      <c r="C20" s="68"/>
      <c r="D20" s="34" t="s">
        <v>202</v>
      </c>
      <c r="E20" s="34"/>
      <c r="F20" s="34"/>
      <c r="G20" s="36" t="s">
        <v>190</v>
      </c>
    </row>
    <row r="21" ht="25" customHeight="1" spans="1:7">
      <c r="A21" s="58"/>
      <c r="B21" s="59"/>
      <c r="C21" s="34" t="s">
        <v>40</v>
      </c>
      <c r="D21" s="34" t="s">
        <v>41</v>
      </c>
      <c r="E21" s="34"/>
      <c r="F21" s="34"/>
      <c r="G21" s="38">
        <v>1</v>
      </c>
    </row>
    <row r="22" ht="25" customHeight="1" spans="1:7">
      <c r="A22" s="58"/>
      <c r="B22" s="59"/>
      <c r="C22" s="34"/>
      <c r="D22" s="34" t="s">
        <v>203</v>
      </c>
      <c r="E22" s="34"/>
      <c r="F22" s="34"/>
      <c r="G22" s="38">
        <v>1</v>
      </c>
    </row>
    <row r="23" ht="28.5" spans="1:7">
      <c r="A23" s="58"/>
      <c r="B23" s="59" t="s">
        <v>133</v>
      </c>
      <c r="C23" s="34" t="s">
        <v>109</v>
      </c>
      <c r="D23" s="34" t="s">
        <v>45</v>
      </c>
      <c r="E23" s="34"/>
      <c r="F23" s="34"/>
      <c r="G23" s="38">
        <v>1</v>
      </c>
    </row>
    <row r="24" ht="14.25" spans="1:7">
      <c r="A24" s="23" t="s">
        <v>111</v>
      </c>
      <c r="B24" s="43" t="s">
        <v>112</v>
      </c>
      <c r="C24" s="44" t="s">
        <v>13</v>
      </c>
      <c r="D24" s="44" t="s">
        <v>113</v>
      </c>
      <c r="E24" s="44" t="s">
        <v>114</v>
      </c>
      <c r="F24" s="45" t="s">
        <v>115</v>
      </c>
      <c r="G24" s="46" t="s">
        <v>116</v>
      </c>
    </row>
    <row r="25" ht="39" customHeight="1" spans="1:7">
      <c r="A25" s="23"/>
      <c r="B25" s="34" t="s">
        <v>202</v>
      </c>
      <c r="C25" s="34">
        <v>225000</v>
      </c>
      <c r="D25" s="34">
        <v>225000</v>
      </c>
      <c r="E25" s="8">
        <v>0</v>
      </c>
      <c r="F25" s="8">
        <v>0</v>
      </c>
      <c r="G25" s="9">
        <v>0</v>
      </c>
    </row>
    <row r="26" ht="24" customHeight="1" spans="1:7">
      <c r="A26" s="23"/>
      <c r="B26" s="43" t="s">
        <v>119</v>
      </c>
      <c r="C26" s="49">
        <f t="shared" ref="C26:G26" si="0">SUM(C25:C25)</f>
        <v>225000</v>
      </c>
      <c r="D26" s="49">
        <f t="shared" si="0"/>
        <v>225000</v>
      </c>
      <c r="E26" s="49">
        <f t="shared" si="0"/>
        <v>0</v>
      </c>
      <c r="F26" s="49">
        <f t="shared" si="0"/>
        <v>0</v>
      </c>
      <c r="G26" s="50">
        <f t="shared" si="0"/>
        <v>0</v>
      </c>
    </row>
    <row r="27" ht="57" customHeight="1" spans="1:7">
      <c r="A27" s="23" t="s">
        <v>120</v>
      </c>
      <c r="B27" s="51" t="s">
        <v>121</v>
      </c>
      <c r="C27" s="51"/>
      <c r="D27" s="51"/>
      <c r="E27" s="51"/>
      <c r="F27" s="51"/>
      <c r="G27" s="52"/>
    </row>
    <row r="28" ht="57" customHeight="1" spans="1:7">
      <c r="A28" s="53" t="s">
        <v>122</v>
      </c>
      <c r="B28" s="54" t="s">
        <v>121</v>
      </c>
      <c r="C28" s="54"/>
      <c r="D28" s="54"/>
      <c r="E28" s="54"/>
      <c r="F28" s="54"/>
      <c r="G28" s="55"/>
    </row>
  </sheetData>
  <mergeCells count="29">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B27:G27"/>
    <mergeCell ref="B28:G28"/>
    <mergeCell ref="A7:A12"/>
    <mergeCell ref="A13:A15"/>
    <mergeCell ref="A18:A23"/>
    <mergeCell ref="A24:A26"/>
    <mergeCell ref="B19:B22"/>
    <mergeCell ref="C19:C20"/>
    <mergeCell ref="C21:C22"/>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opLeftCell="A21" workbookViewId="0">
      <selection activeCell="C28" sqref="C28"/>
    </sheetView>
  </sheetViews>
  <sheetFormatPr defaultColWidth="9" defaultRowHeight="13.5" outlineLevelCol="6"/>
  <cols>
    <col min="1" max="1" width="10.6666666666667" customWidth="1"/>
    <col min="2" max="2" width="16.8916666666667" customWidth="1"/>
    <col min="3" max="3" width="12.3333333333333" customWidth="1"/>
    <col min="4" max="4" width="9.775" customWidth="1"/>
    <col min="5" max="5" width="12.1333333333333" customWidth="1"/>
    <col min="6" max="6" width="10.5583333333333" customWidth="1"/>
    <col min="7" max="7" width="15.5583333333333"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89</v>
      </c>
      <c r="B5" s="5"/>
      <c r="C5" s="5" t="s">
        <v>90</v>
      </c>
      <c r="D5" s="5"/>
      <c r="E5" s="5" t="s">
        <v>91</v>
      </c>
      <c r="F5" s="5" t="s">
        <v>204</v>
      </c>
      <c r="G5" s="6"/>
    </row>
    <row r="6" ht="14.25" spans="1:7">
      <c r="A6" s="7" t="s">
        <v>93</v>
      </c>
      <c r="B6" s="8"/>
      <c r="C6" s="8" t="s">
        <v>137</v>
      </c>
      <c r="D6" s="8"/>
      <c r="E6" s="8" t="s">
        <v>6</v>
      </c>
      <c r="F6" s="8">
        <v>16608688052</v>
      </c>
      <c r="G6" s="9"/>
    </row>
    <row r="7" ht="4" customHeight="1" spans="1:7">
      <c r="A7" s="7" t="s">
        <v>95</v>
      </c>
      <c r="B7" s="56" t="s">
        <v>96</v>
      </c>
      <c r="C7" s="56"/>
      <c r="D7" s="56"/>
      <c r="E7" s="56"/>
      <c r="F7" s="56"/>
      <c r="G7" s="57"/>
    </row>
    <row r="8" ht="3" customHeight="1" spans="1:7">
      <c r="A8" s="7"/>
      <c r="B8" s="56"/>
      <c r="C8" s="56"/>
      <c r="D8" s="56"/>
      <c r="E8" s="56"/>
      <c r="F8" s="56"/>
      <c r="G8" s="57"/>
    </row>
    <row r="9" ht="6" customHeight="1" spans="1:7">
      <c r="A9" s="7"/>
      <c r="B9" s="56"/>
      <c r="C9" s="56"/>
      <c r="D9" s="56"/>
      <c r="E9" s="56"/>
      <c r="F9" s="56"/>
      <c r="G9" s="57"/>
    </row>
    <row r="10" ht="3" customHeight="1"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spans="1:7">
      <c r="A13" s="7" t="s">
        <v>97</v>
      </c>
      <c r="B13" s="19" t="s">
        <v>96</v>
      </c>
      <c r="C13" s="20"/>
      <c r="D13" s="8" t="s">
        <v>98</v>
      </c>
      <c r="E13" s="21" t="s">
        <v>99</v>
      </c>
      <c r="F13" s="21"/>
      <c r="G13" s="22"/>
    </row>
    <row r="14" ht="9" customHeight="1" spans="1:7">
      <c r="A14" s="7"/>
      <c r="B14" s="20"/>
      <c r="C14" s="20"/>
      <c r="D14" s="8"/>
      <c r="E14" s="21"/>
      <c r="F14" s="21"/>
      <c r="G14" s="22"/>
    </row>
    <row r="15" hidden="1" spans="1:7">
      <c r="A15" s="7"/>
      <c r="B15" s="20"/>
      <c r="C15" s="20"/>
      <c r="D15" s="8"/>
      <c r="E15" s="21"/>
      <c r="F15" s="21"/>
      <c r="G15" s="22"/>
    </row>
    <row r="16" ht="67" customHeight="1" spans="1:7">
      <c r="A16" s="23" t="s">
        <v>100</v>
      </c>
      <c r="B16" s="66" t="s">
        <v>205</v>
      </c>
      <c r="C16" s="8"/>
      <c r="D16" s="8"/>
      <c r="E16" s="8"/>
      <c r="F16" s="8"/>
      <c r="G16" s="9"/>
    </row>
    <row r="17" ht="63" customHeight="1" spans="1:7">
      <c r="A17" s="23" t="s">
        <v>102</v>
      </c>
      <c r="B17" s="27"/>
      <c r="C17" s="28"/>
      <c r="D17" s="28"/>
      <c r="E17" s="28"/>
      <c r="F17" s="28"/>
      <c r="G17" s="29"/>
    </row>
    <row r="18" ht="14.25" spans="1:7">
      <c r="A18" s="39" t="s">
        <v>103</v>
      </c>
      <c r="B18" s="31" t="s">
        <v>28</v>
      </c>
      <c r="C18" s="32" t="s">
        <v>29</v>
      </c>
      <c r="D18" s="32" t="s">
        <v>104</v>
      </c>
      <c r="E18" s="32"/>
      <c r="F18" s="32"/>
      <c r="G18" s="33" t="s">
        <v>31</v>
      </c>
    </row>
    <row r="19" ht="15" spans="1:7">
      <c r="A19" s="58"/>
      <c r="B19" s="59" t="s">
        <v>33</v>
      </c>
      <c r="C19" s="60" t="s">
        <v>34</v>
      </c>
      <c r="D19" s="41" t="s">
        <v>206</v>
      </c>
      <c r="E19" s="42"/>
      <c r="F19" s="67"/>
      <c r="G19" s="36" t="s">
        <v>207</v>
      </c>
    </row>
    <row r="20" ht="15" spans="1:7">
      <c r="A20" s="58"/>
      <c r="B20" s="59"/>
      <c r="C20" s="34" t="s">
        <v>40</v>
      </c>
      <c r="D20" s="41" t="s">
        <v>71</v>
      </c>
      <c r="E20" s="42"/>
      <c r="F20" s="67"/>
      <c r="G20" s="38">
        <v>1</v>
      </c>
    </row>
    <row r="21" ht="15" spans="1:7">
      <c r="A21" s="58"/>
      <c r="B21" s="59"/>
      <c r="C21" s="34"/>
      <c r="D21" s="41" t="s">
        <v>208</v>
      </c>
      <c r="E21" s="42"/>
      <c r="F21" s="67"/>
      <c r="G21" s="38">
        <v>1</v>
      </c>
    </row>
    <row r="22" ht="15" spans="1:7">
      <c r="A22" s="58"/>
      <c r="B22" s="59"/>
      <c r="C22" s="34" t="s">
        <v>107</v>
      </c>
      <c r="D22" s="41" t="s">
        <v>108</v>
      </c>
      <c r="E22" s="42"/>
      <c r="F22" s="67"/>
      <c r="G22" s="37">
        <v>1</v>
      </c>
    </row>
    <row r="23" ht="32" customHeight="1" spans="1:7">
      <c r="A23" s="58"/>
      <c r="B23" s="59"/>
      <c r="C23" s="34" t="s">
        <v>109</v>
      </c>
      <c r="D23" s="41" t="s">
        <v>209</v>
      </c>
      <c r="E23" s="42"/>
      <c r="F23" s="42"/>
      <c r="G23" s="38" t="s">
        <v>46</v>
      </c>
    </row>
    <row r="24" ht="14.25" spans="1:7">
      <c r="A24" s="23" t="s">
        <v>111</v>
      </c>
      <c r="B24" s="43" t="s">
        <v>112</v>
      </c>
      <c r="C24" s="44" t="s">
        <v>13</v>
      </c>
      <c r="D24" s="44" t="s">
        <v>113</v>
      </c>
      <c r="E24" s="44" t="s">
        <v>114</v>
      </c>
      <c r="F24" s="45" t="s">
        <v>115</v>
      </c>
      <c r="G24" s="46" t="s">
        <v>116</v>
      </c>
    </row>
    <row r="25" ht="33" customHeight="1" spans="1:7">
      <c r="A25" s="23"/>
      <c r="B25" s="47" t="s">
        <v>210</v>
      </c>
      <c r="C25" s="48">
        <v>36000</v>
      </c>
      <c r="D25" s="48">
        <v>36000</v>
      </c>
      <c r="E25" s="8">
        <v>0</v>
      </c>
      <c r="F25" s="8">
        <v>0</v>
      </c>
      <c r="G25" s="9">
        <v>0</v>
      </c>
    </row>
    <row r="26" ht="25" customHeight="1" spans="1:7">
      <c r="A26" s="23"/>
      <c r="B26" s="47" t="s">
        <v>211</v>
      </c>
      <c r="C26" s="48">
        <v>10800</v>
      </c>
      <c r="D26" s="48">
        <v>10800</v>
      </c>
      <c r="E26" s="8">
        <v>0</v>
      </c>
      <c r="F26" s="8">
        <v>0</v>
      </c>
      <c r="G26" s="9">
        <v>0</v>
      </c>
    </row>
    <row r="27" ht="28.5" spans="1:7">
      <c r="A27" s="23"/>
      <c r="B27" s="47" t="s">
        <v>212</v>
      </c>
      <c r="C27" s="48">
        <v>34560</v>
      </c>
      <c r="D27" s="48">
        <v>34560</v>
      </c>
      <c r="E27" s="8">
        <v>0</v>
      </c>
      <c r="F27" s="8">
        <v>0</v>
      </c>
      <c r="G27" s="9">
        <v>0</v>
      </c>
    </row>
    <row r="28" ht="63" customHeight="1" spans="1:7">
      <c r="A28" s="23"/>
      <c r="B28" s="47" t="s">
        <v>213</v>
      </c>
      <c r="C28" s="48">
        <v>10000</v>
      </c>
      <c r="D28" s="48">
        <v>10000</v>
      </c>
      <c r="E28" s="8">
        <v>0</v>
      </c>
      <c r="F28" s="8">
        <v>0</v>
      </c>
      <c r="G28" s="9">
        <v>0</v>
      </c>
    </row>
    <row r="29" ht="28.5" spans="1:7">
      <c r="A29" s="23"/>
      <c r="B29" s="47" t="s">
        <v>214</v>
      </c>
      <c r="C29" s="48">
        <v>35000</v>
      </c>
      <c r="D29" s="48">
        <v>35000</v>
      </c>
      <c r="E29" s="8">
        <v>0</v>
      </c>
      <c r="F29" s="8">
        <v>0</v>
      </c>
      <c r="G29" s="9">
        <v>0</v>
      </c>
    </row>
    <row r="30" ht="14.25" spans="1:7">
      <c r="A30" s="23"/>
      <c r="B30" s="43" t="s">
        <v>119</v>
      </c>
      <c r="C30" s="49">
        <f>SUM(C25:C29)</f>
        <v>126360</v>
      </c>
      <c r="D30" s="49">
        <f>SUM(D25:D29)</f>
        <v>126360</v>
      </c>
      <c r="E30" s="49">
        <f t="shared" ref="C30:G30" si="0">SUM(E25:E25)</f>
        <v>0</v>
      </c>
      <c r="F30" s="49">
        <f t="shared" si="0"/>
        <v>0</v>
      </c>
      <c r="G30" s="50">
        <f t="shared" si="0"/>
        <v>0</v>
      </c>
    </row>
    <row r="31" ht="57" customHeight="1" spans="1:7">
      <c r="A31" s="23" t="s">
        <v>120</v>
      </c>
      <c r="B31" s="51" t="s">
        <v>121</v>
      </c>
      <c r="C31" s="51"/>
      <c r="D31" s="51"/>
      <c r="E31" s="51"/>
      <c r="F31" s="51"/>
      <c r="G31" s="52"/>
    </row>
    <row r="32" ht="57" customHeight="1" spans="1:7">
      <c r="A32" s="53" t="s">
        <v>122</v>
      </c>
      <c r="B32" s="54" t="s">
        <v>121</v>
      </c>
      <c r="C32" s="54"/>
      <c r="D32" s="54"/>
      <c r="E32" s="54"/>
      <c r="F32" s="54"/>
      <c r="G32" s="55"/>
    </row>
  </sheetData>
  <mergeCells count="28">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B31:G31"/>
    <mergeCell ref="B32:G32"/>
    <mergeCell ref="A7:A12"/>
    <mergeCell ref="A13:A15"/>
    <mergeCell ref="A18:A23"/>
    <mergeCell ref="A24:A30"/>
    <mergeCell ref="B19:B22"/>
    <mergeCell ref="C20:C21"/>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6" workbookViewId="0">
      <selection activeCell="B16" sqref="B16:G16"/>
    </sheetView>
  </sheetViews>
  <sheetFormatPr defaultColWidth="9" defaultRowHeight="13.5" outlineLevelCol="6"/>
  <cols>
    <col min="1" max="1" width="11" customWidth="1"/>
    <col min="2" max="2" width="12.3333333333333" customWidth="1"/>
    <col min="3" max="3" width="12.1083333333333" customWidth="1"/>
    <col min="4" max="4" width="9.44166666666667" customWidth="1"/>
    <col min="5" max="5" width="12.1333333333333" customWidth="1"/>
    <col min="6" max="6" width="10.225" customWidth="1"/>
    <col min="7" max="7" width="22"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21" customHeight="1" spans="1:7">
      <c r="A5" s="4" t="s">
        <v>89</v>
      </c>
      <c r="B5" s="5"/>
      <c r="C5" s="5" t="s">
        <v>90</v>
      </c>
      <c r="D5" s="5"/>
      <c r="E5" s="5" t="s">
        <v>91</v>
      </c>
      <c r="F5" s="5" t="s">
        <v>215</v>
      </c>
      <c r="G5" s="6"/>
    </row>
    <row r="6" ht="21" customHeight="1" spans="1:7">
      <c r="A6" s="7" t="s">
        <v>93</v>
      </c>
      <c r="B6" s="8"/>
      <c r="C6" s="8" t="s">
        <v>146</v>
      </c>
      <c r="D6" s="8"/>
      <c r="E6" s="8" t="s">
        <v>6</v>
      </c>
      <c r="F6" s="8">
        <v>13100710051</v>
      </c>
      <c r="G6" s="9"/>
    </row>
    <row r="7" spans="1:7">
      <c r="A7" s="7" t="s">
        <v>95</v>
      </c>
      <c r="B7" s="56" t="s">
        <v>96</v>
      </c>
      <c r="C7" s="56"/>
      <c r="D7" s="56"/>
      <c r="E7" s="56"/>
      <c r="F7" s="56"/>
      <c r="G7" s="57"/>
    </row>
    <row r="8" spans="1:7">
      <c r="A8" s="7"/>
      <c r="B8" s="56"/>
      <c r="C8" s="56"/>
      <c r="D8" s="56"/>
      <c r="E8" s="56"/>
      <c r="F8" s="56"/>
      <c r="G8" s="57"/>
    </row>
    <row r="9" spans="1:7">
      <c r="A9" s="7"/>
      <c r="B9" s="56"/>
      <c r="C9" s="56"/>
      <c r="D9" s="56"/>
      <c r="E9" s="56"/>
      <c r="F9" s="56"/>
      <c r="G9" s="57"/>
    </row>
    <row r="10"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spans="1:7">
      <c r="A13" s="7" t="s">
        <v>97</v>
      </c>
      <c r="B13" s="19" t="s">
        <v>96</v>
      </c>
      <c r="C13" s="20"/>
      <c r="D13" s="8" t="s">
        <v>98</v>
      </c>
      <c r="E13" s="21" t="s">
        <v>99</v>
      </c>
      <c r="F13" s="21"/>
      <c r="G13" s="22"/>
    </row>
    <row r="14" spans="1:7">
      <c r="A14" s="7"/>
      <c r="B14" s="20"/>
      <c r="C14" s="20"/>
      <c r="D14" s="8"/>
      <c r="E14" s="21"/>
      <c r="F14" s="21"/>
      <c r="G14" s="22"/>
    </row>
    <row r="15" spans="1:7">
      <c r="A15" s="7"/>
      <c r="B15" s="20"/>
      <c r="C15" s="20"/>
      <c r="D15" s="8"/>
      <c r="E15" s="21"/>
      <c r="F15" s="21"/>
      <c r="G15" s="22"/>
    </row>
    <row r="16" ht="57" customHeight="1" spans="1:7">
      <c r="A16" s="23" t="s">
        <v>100</v>
      </c>
      <c r="B16" s="24" t="s">
        <v>216</v>
      </c>
      <c r="C16" s="25"/>
      <c r="D16" s="25"/>
      <c r="E16" s="25"/>
      <c r="F16" s="25"/>
      <c r="G16" s="26"/>
    </row>
    <row r="17" ht="65" customHeight="1" spans="1:7">
      <c r="A17" s="23" t="s">
        <v>102</v>
      </c>
      <c r="B17" s="27"/>
      <c r="C17" s="28"/>
      <c r="D17" s="28"/>
      <c r="E17" s="28"/>
      <c r="F17" s="28"/>
      <c r="G17" s="29"/>
    </row>
    <row r="18" ht="24" customHeight="1" spans="1:7">
      <c r="A18" s="39" t="s">
        <v>103</v>
      </c>
      <c r="B18" s="31" t="s">
        <v>28</v>
      </c>
      <c r="C18" s="32" t="s">
        <v>29</v>
      </c>
      <c r="D18" s="32" t="s">
        <v>104</v>
      </c>
      <c r="E18" s="32"/>
      <c r="F18" s="32"/>
      <c r="G18" s="33" t="s">
        <v>31</v>
      </c>
    </row>
    <row r="19" ht="24" customHeight="1" spans="1:7">
      <c r="A19" s="58"/>
      <c r="B19" s="59" t="s">
        <v>33</v>
      </c>
      <c r="C19" s="60" t="s">
        <v>34</v>
      </c>
      <c r="D19" s="61" t="s">
        <v>217</v>
      </c>
      <c r="E19" s="62"/>
      <c r="F19" s="63"/>
      <c r="G19" s="36" t="s">
        <v>83</v>
      </c>
    </row>
    <row r="20" ht="24" customHeight="1" spans="1:7">
      <c r="A20" s="58"/>
      <c r="B20" s="59"/>
      <c r="C20" s="34" t="s">
        <v>40</v>
      </c>
      <c r="D20" s="61" t="s">
        <v>84</v>
      </c>
      <c r="E20" s="62"/>
      <c r="F20" s="63"/>
      <c r="G20" s="38">
        <v>1</v>
      </c>
    </row>
    <row r="21" ht="33" customHeight="1" spans="1:7">
      <c r="A21" s="58"/>
      <c r="B21" s="40" t="s">
        <v>43</v>
      </c>
      <c r="C21" s="34" t="s">
        <v>218</v>
      </c>
      <c r="D21" s="61" t="s">
        <v>85</v>
      </c>
      <c r="E21" s="62"/>
      <c r="F21" s="63"/>
      <c r="G21" s="38">
        <v>1</v>
      </c>
    </row>
    <row r="22" ht="33" customHeight="1" spans="1:7">
      <c r="A22" s="58"/>
      <c r="B22" s="64"/>
      <c r="C22" s="34" t="s">
        <v>109</v>
      </c>
      <c r="D22" s="61" t="s">
        <v>86</v>
      </c>
      <c r="E22" s="62"/>
      <c r="F22" s="63"/>
      <c r="G22" s="38" t="s">
        <v>46</v>
      </c>
    </row>
    <row r="23" ht="14.25" spans="1:7">
      <c r="A23" s="23" t="s">
        <v>111</v>
      </c>
      <c r="B23" s="43" t="s">
        <v>112</v>
      </c>
      <c r="C23" s="44" t="s">
        <v>13</v>
      </c>
      <c r="D23" s="44" t="s">
        <v>113</v>
      </c>
      <c r="E23" s="44" t="s">
        <v>114</v>
      </c>
      <c r="F23" s="45" t="s">
        <v>115</v>
      </c>
      <c r="G23" s="46" t="s">
        <v>116</v>
      </c>
    </row>
    <row r="24" ht="40" customHeight="1" spans="1:7">
      <c r="A24" s="23"/>
      <c r="B24" s="65" t="s">
        <v>219</v>
      </c>
      <c r="C24" s="48">
        <v>200000</v>
      </c>
      <c r="D24" s="48">
        <v>200000</v>
      </c>
      <c r="E24" s="8">
        <v>0</v>
      </c>
      <c r="F24" s="8">
        <v>0</v>
      </c>
      <c r="G24" s="9">
        <v>0</v>
      </c>
    </row>
    <row r="25" ht="22" customHeight="1" spans="1:7">
      <c r="A25" s="23"/>
      <c r="B25" s="43" t="s">
        <v>119</v>
      </c>
      <c r="C25" s="49">
        <f t="shared" ref="C25:G25" si="0">SUM(C24:C24)</f>
        <v>200000</v>
      </c>
      <c r="D25" s="49">
        <f t="shared" si="0"/>
        <v>200000</v>
      </c>
      <c r="E25" s="49">
        <f t="shared" si="0"/>
        <v>0</v>
      </c>
      <c r="F25" s="49">
        <f t="shared" si="0"/>
        <v>0</v>
      </c>
      <c r="G25" s="50">
        <f t="shared" si="0"/>
        <v>0</v>
      </c>
    </row>
    <row r="26" ht="57" customHeight="1" spans="1:7">
      <c r="A26" s="23" t="s">
        <v>120</v>
      </c>
      <c r="B26" s="51" t="s">
        <v>121</v>
      </c>
      <c r="C26" s="51"/>
      <c r="D26" s="51"/>
      <c r="E26" s="51"/>
      <c r="F26" s="51"/>
      <c r="G26" s="52"/>
    </row>
    <row r="27" ht="57" customHeight="1" spans="1:7">
      <c r="A27" s="53" t="s">
        <v>122</v>
      </c>
      <c r="B27" s="54" t="s">
        <v>121</v>
      </c>
      <c r="C27" s="54"/>
      <c r="D27" s="54"/>
      <c r="E27" s="54"/>
      <c r="F27" s="54"/>
      <c r="G27" s="55"/>
    </row>
  </sheetData>
  <mergeCells count="27">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B26:G26"/>
    <mergeCell ref="B27:G27"/>
    <mergeCell ref="A7:A12"/>
    <mergeCell ref="A13:A15"/>
    <mergeCell ref="A18:A22"/>
    <mergeCell ref="A23:A25"/>
    <mergeCell ref="B19:B20"/>
    <mergeCell ref="B21:B22"/>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B27" sqref="B27:G27"/>
    </sheetView>
  </sheetViews>
  <sheetFormatPr defaultColWidth="9" defaultRowHeight="13.5" outlineLevelCol="6"/>
  <cols>
    <col min="1" max="1" width="9.66666666666667" customWidth="1"/>
    <col min="2" max="2" width="11.6666666666667" customWidth="1"/>
    <col min="3" max="3" width="11.8916666666667" customWidth="1"/>
    <col min="4" max="4" width="10.225"/>
    <col min="6" max="6" width="10.5583333333333" customWidth="1"/>
    <col min="7" max="7" width="13.1083333333333"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20" customHeight="1" spans="1:7">
      <c r="A5" s="4" t="s">
        <v>89</v>
      </c>
      <c r="B5" s="5"/>
      <c r="C5" s="5" t="s">
        <v>90</v>
      </c>
      <c r="D5" s="5"/>
      <c r="E5" s="5" t="s">
        <v>91</v>
      </c>
      <c r="F5" s="5" t="s">
        <v>220</v>
      </c>
      <c r="G5" s="6"/>
    </row>
    <row r="6" ht="20" customHeight="1" spans="1:7">
      <c r="A6" s="7" t="s">
        <v>93</v>
      </c>
      <c r="B6" s="8"/>
      <c r="C6" s="8" t="s">
        <v>124</v>
      </c>
      <c r="D6" s="8"/>
      <c r="E6" s="8" t="s">
        <v>6</v>
      </c>
      <c r="F6" s="8">
        <v>13545225938</v>
      </c>
      <c r="G6" s="9"/>
    </row>
    <row r="7" spans="1:7">
      <c r="A7" s="7" t="s">
        <v>95</v>
      </c>
      <c r="B7" s="10" t="s">
        <v>96</v>
      </c>
      <c r="C7" s="11"/>
      <c r="D7" s="11"/>
      <c r="E7" s="11"/>
      <c r="F7" s="11"/>
      <c r="G7" s="12"/>
    </row>
    <row r="8" spans="1:7">
      <c r="A8" s="7"/>
      <c r="B8" s="13"/>
      <c r="C8" s="14"/>
      <c r="D8" s="14"/>
      <c r="E8" s="14"/>
      <c r="F8" s="14"/>
      <c r="G8" s="15"/>
    </row>
    <row r="9" spans="1:7">
      <c r="A9" s="7"/>
      <c r="B9" s="13"/>
      <c r="C9" s="14"/>
      <c r="D9" s="14"/>
      <c r="E9" s="14"/>
      <c r="F9" s="14"/>
      <c r="G9" s="15"/>
    </row>
    <row r="10" ht="9" customHeight="1" spans="1:7">
      <c r="A10" s="7"/>
      <c r="B10" s="13"/>
      <c r="C10" s="14"/>
      <c r="D10" s="14"/>
      <c r="E10" s="14"/>
      <c r="F10" s="14"/>
      <c r="G10" s="15"/>
    </row>
    <row r="11" hidden="1" spans="1:7">
      <c r="A11" s="7"/>
      <c r="B11" s="13"/>
      <c r="C11" s="14"/>
      <c r="D11" s="14"/>
      <c r="E11" s="14"/>
      <c r="F11" s="14"/>
      <c r="G11" s="15"/>
    </row>
    <row r="12" hidden="1" spans="1:7">
      <c r="A12" s="7"/>
      <c r="B12" s="16"/>
      <c r="C12" s="17"/>
      <c r="D12" s="17"/>
      <c r="E12" s="17"/>
      <c r="F12" s="17"/>
      <c r="G12" s="18"/>
    </row>
    <row r="13" spans="1:7">
      <c r="A13" s="7" t="s">
        <v>97</v>
      </c>
      <c r="B13" s="19" t="s">
        <v>96</v>
      </c>
      <c r="C13" s="20"/>
      <c r="D13" s="8" t="s">
        <v>98</v>
      </c>
      <c r="E13" s="21" t="s">
        <v>99</v>
      </c>
      <c r="F13" s="21"/>
      <c r="G13" s="22"/>
    </row>
    <row r="14" spans="1:7">
      <c r="A14" s="7"/>
      <c r="B14" s="20"/>
      <c r="C14" s="20"/>
      <c r="D14" s="8"/>
      <c r="E14" s="21"/>
      <c r="F14" s="21"/>
      <c r="G14" s="22"/>
    </row>
    <row r="15" spans="1:7">
      <c r="A15" s="7"/>
      <c r="B15" s="20"/>
      <c r="C15" s="20"/>
      <c r="D15" s="8"/>
      <c r="E15" s="21"/>
      <c r="F15" s="21"/>
      <c r="G15" s="22"/>
    </row>
    <row r="16" ht="92" customHeight="1" spans="1:7">
      <c r="A16" s="23" t="s">
        <v>100</v>
      </c>
      <c r="B16" s="24" t="s">
        <v>221</v>
      </c>
      <c r="C16" s="25"/>
      <c r="D16" s="25"/>
      <c r="E16" s="25"/>
      <c r="F16" s="25"/>
      <c r="G16" s="26"/>
    </row>
    <row r="17" ht="57" spans="1:7">
      <c r="A17" s="23" t="s">
        <v>102</v>
      </c>
      <c r="B17" s="27"/>
      <c r="C17" s="28"/>
      <c r="D17" s="28"/>
      <c r="E17" s="28"/>
      <c r="F17" s="28"/>
      <c r="G17" s="29"/>
    </row>
    <row r="18" ht="14.25" spans="1:7">
      <c r="A18" s="30" t="s">
        <v>103</v>
      </c>
      <c r="B18" s="31" t="s">
        <v>28</v>
      </c>
      <c r="C18" s="32" t="s">
        <v>29</v>
      </c>
      <c r="D18" s="32" t="s">
        <v>104</v>
      </c>
      <c r="E18" s="32"/>
      <c r="F18" s="32"/>
      <c r="G18" s="33" t="s">
        <v>31</v>
      </c>
    </row>
    <row r="19" ht="19" customHeight="1" spans="1:7">
      <c r="A19" s="30"/>
      <c r="B19" s="34" t="s">
        <v>33</v>
      </c>
      <c r="C19" s="34" t="s">
        <v>34</v>
      </c>
      <c r="D19" s="35" t="s">
        <v>222</v>
      </c>
      <c r="E19" s="35"/>
      <c r="F19" s="35"/>
      <c r="G19" s="36" t="s">
        <v>170</v>
      </c>
    </row>
    <row r="20" ht="19" customHeight="1" spans="1:7">
      <c r="A20" s="30"/>
      <c r="B20" s="34"/>
      <c r="C20" s="34"/>
      <c r="D20" s="35" t="s">
        <v>206</v>
      </c>
      <c r="E20" s="35"/>
      <c r="F20" s="35"/>
      <c r="G20" s="36" t="s">
        <v>223</v>
      </c>
    </row>
    <row r="21" ht="19" customHeight="1" spans="1:7">
      <c r="A21" s="30"/>
      <c r="B21" s="34"/>
      <c r="C21" s="34" t="s">
        <v>40</v>
      </c>
      <c r="D21" s="35" t="s">
        <v>53</v>
      </c>
      <c r="E21" s="35"/>
      <c r="F21" s="35"/>
      <c r="G21" s="37">
        <v>1</v>
      </c>
    </row>
    <row r="22" ht="19" customHeight="1" spans="1:7">
      <c r="A22" s="30"/>
      <c r="B22" s="34"/>
      <c r="C22" s="34"/>
      <c r="D22" s="35" t="s">
        <v>224</v>
      </c>
      <c r="E22" s="35"/>
      <c r="F22" s="35"/>
      <c r="G22" s="38">
        <v>1</v>
      </c>
    </row>
    <row r="23" ht="34" customHeight="1" spans="1:7">
      <c r="A23" s="39"/>
      <c r="B23" s="40" t="s">
        <v>43</v>
      </c>
      <c r="C23" s="34" t="s">
        <v>109</v>
      </c>
      <c r="D23" s="41" t="s">
        <v>209</v>
      </c>
      <c r="E23" s="42"/>
      <c r="F23" s="42"/>
      <c r="G23" s="38" t="s">
        <v>46</v>
      </c>
    </row>
    <row r="24" ht="14.25" spans="1:7">
      <c r="A24" s="23" t="s">
        <v>111</v>
      </c>
      <c r="B24" s="43" t="s">
        <v>112</v>
      </c>
      <c r="C24" s="44" t="s">
        <v>13</v>
      </c>
      <c r="D24" s="44" t="s">
        <v>113</v>
      </c>
      <c r="E24" s="44" t="s">
        <v>114</v>
      </c>
      <c r="F24" s="45" t="s">
        <v>115</v>
      </c>
      <c r="G24" s="46" t="s">
        <v>116</v>
      </c>
    </row>
    <row r="25" ht="28.5" spans="1:7">
      <c r="A25" s="23"/>
      <c r="B25" s="47" t="s">
        <v>220</v>
      </c>
      <c r="C25" s="48">
        <v>2000000</v>
      </c>
      <c r="D25" s="48">
        <v>2000000</v>
      </c>
      <c r="E25" s="8">
        <v>0</v>
      </c>
      <c r="F25" s="8">
        <v>0</v>
      </c>
      <c r="G25" s="9">
        <v>0</v>
      </c>
    </row>
    <row r="26" ht="21" customHeight="1" spans="1:7">
      <c r="A26" s="23"/>
      <c r="B26" s="43" t="s">
        <v>119</v>
      </c>
      <c r="C26" s="49">
        <f t="shared" ref="C26:G26" si="0">SUM(C25:C25)</f>
        <v>2000000</v>
      </c>
      <c r="D26" s="49">
        <f t="shared" si="0"/>
        <v>2000000</v>
      </c>
      <c r="E26" s="49">
        <f t="shared" si="0"/>
        <v>0</v>
      </c>
      <c r="F26" s="49">
        <f t="shared" si="0"/>
        <v>0</v>
      </c>
      <c r="G26" s="50">
        <f t="shared" si="0"/>
        <v>0</v>
      </c>
    </row>
    <row r="27" ht="43" customHeight="1" spans="1:7">
      <c r="A27" s="23" t="s">
        <v>120</v>
      </c>
      <c r="B27" s="51" t="s">
        <v>121</v>
      </c>
      <c r="C27" s="51"/>
      <c r="D27" s="51"/>
      <c r="E27" s="51"/>
      <c r="F27" s="51"/>
      <c r="G27" s="52"/>
    </row>
    <row r="28" ht="43" customHeight="1" spans="1:7">
      <c r="A28" s="53" t="s">
        <v>122</v>
      </c>
      <c r="B28" s="54" t="s">
        <v>121</v>
      </c>
      <c r="C28" s="54"/>
      <c r="D28" s="54"/>
      <c r="E28" s="54"/>
      <c r="F28" s="54"/>
      <c r="G28" s="55"/>
    </row>
  </sheetData>
  <mergeCells count="28">
    <mergeCell ref="A5:B5"/>
    <mergeCell ref="C5:D5"/>
    <mergeCell ref="F5:G5"/>
    <mergeCell ref="A6:B6"/>
    <mergeCell ref="C6:D6"/>
    <mergeCell ref="F6:G6"/>
    <mergeCell ref="B16:G16"/>
    <mergeCell ref="B17:G17"/>
    <mergeCell ref="D18:F18"/>
    <mergeCell ref="D19:F19"/>
    <mergeCell ref="D20:F20"/>
    <mergeCell ref="D21:F21"/>
    <mergeCell ref="D22:F22"/>
    <mergeCell ref="D23:F23"/>
    <mergeCell ref="B27:G27"/>
    <mergeCell ref="B28:G28"/>
    <mergeCell ref="A7:A12"/>
    <mergeCell ref="A13:A15"/>
    <mergeCell ref="A18:A23"/>
    <mergeCell ref="A24:A26"/>
    <mergeCell ref="B19:B22"/>
    <mergeCell ref="C19:C20"/>
    <mergeCell ref="C21:C22"/>
    <mergeCell ref="D13:D15"/>
    <mergeCell ref="A1:G3"/>
    <mergeCell ref="B13:C15"/>
    <mergeCell ref="E13:G15"/>
    <mergeCell ref="B7:G12"/>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opLeftCell="A10" workbookViewId="0">
      <selection activeCell="D13" sqref="D$1:D$1048576"/>
    </sheetView>
  </sheetViews>
  <sheetFormatPr defaultColWidth="9" defaultRowHeight="13.5" outlineLevelCol="6"/>
  <cols>
    <col min="1" max="1" width="13.25" customWidth="1"/>
    <col min="2" max="2" width="10.6666666666667" customWidth="1"/>
    <col min="3" max="3" width="11" customWidth="1"/>
    <col min="4" max="4" width="10.3333333333333" customWidth="1"/>
    <col min="5" max="5" width="10.6666666666667" customWidth="1"/>
    <col min="6" max="6" width="10.1083333333333" customWidth="1"/>
    <col min="7" max="7" width="22.3833333333333"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27" customHeight="1" spans="1:7">
      <c r="A5" s="4" t="s">
        <v>89</v>
      </c>
      <c r="B5" s="5"/>
      <c r="C5" s="5" t="s">
        <v>90</v>
      </c>
      <c r="D5" s="5"/>
      <c r="E5" s="5" t="s">
        <v>91</v>
      </c>
      <c r="F5" s="5" t="s">
        <v>92</v>
      </c>
      <c r="G5" s="6"/>
    </row>
    <row r="6" ht="27" customHeight="1" spans="1:7">
      <c r="A6" s="7" t="s">
        <v>93</v>
      </c>
      <c r="B6" s="8"/>
      <c r="C6" s="8" t="s">
        <v>94</v>
      </c>
      <c r="D6" s="8"/>
      <c r="E6" s="8" t="s">
        <v>6</v>
      </c>
      <c r="F6" s="8">
        <v>18771889783</v>
      </c>
      <c r="G6" s="9"/>
    </row>
    <row r="7" spans="1:7">
      <c r="A7" s="7" t="s">
        <v>95</v>
      </c>
      <c r="B7" s="21" t="s">
        <v>96</v>
      </c>
      <c r="C7" s="21"/>
      <c r="D7" s="21"/>
      <c r="E7" s="21"/>
      <c r="F7" s="21"/>
      <c r="G7" s="22"/>
    </row>
    <row r="8" spans="1:7">
      <c r="A8" s="7"/>
      <c r="B8" s="21"/>
      <c r="C8" s="21"/>
      <c r="D8" s="21"/>
      <c r="E8" s="21"/>
      <c r="F8" s="21"/>
      <c r="G8" s="22"/>
    </row>
    <row r="9" spans="1:7">
      <c r="A9" s="7"/>
      <c r="B9" s="21"/>
      <c r="C9" s="21"/>
      <c r="D9" s="21"/>
      <c r="E9" s="21"/>
      <c r="F9" s="21"/>
      <c r="G9" s="22"/>
    </row>
    <row r="10" spans="1:7">
      <c r="A10" s="7"/>
      <c r="B10" s="21"/>
      <c r="C10" s="21"/>
      <c r="D10" s="21"/>
      <c r="E10" s="21"/>
      <c r="F10" s="21"/>
      <c r="G10" s="22"/>
    </row>
    <row r="11" ht="4" customHeight="1" spans="1:7">
      <c r="A11" s="7"/>
      <c r="B11" s="21"/>
      <c r="C11" s="21"/>
      <c r="D11" s="21"/>
      <c r="E11" s="21"/>
      <c r="F11" s="21"/>
      <c r="G11" s="22"/>
    </row>
    <row r="12" ht="14.25" hidden="1" spans="1:7">
      <c r="A12" s="7"/>
      <c r="B12" s="28"/>
      <c r="C12" s="28"/>
      <c r="D12" s="28"/>
      <c r="E12" s="28"/>
      <c r="F12" s="28"/>
      <c r="G12" s="29"/>
    </row>
    <row r="13" spans="1:7">
      <c r="A13" s="7" t="s">
        <v>97</v>
      </c>
      <c r="B13" s="19" t="s">
        <v>96</v>
      </c>
      <c r="C13" s="20"/>
      <c r="D13" s="8" t="s">
        <v>98</v>
      </c>
      <c r="E13" s="21" t="s">
        <v>99</v>
      </c>
      <c r="F13" s="21"/>
      <c r="G13" s="22"/>
    </row>
    <row r="14" spans="1:7">
      <c r="A14" s="7"/>
      <c r="B14" s="20"/>
      <c r="C14" s="20"/>
      <c r="D14" s="8"/>
      <c r="E14" s="21"/>
      <c r="F14" s="21"/>
      <c r="G14" s="22"/>
    </row>
    <row r="15" spans="1:7">
      <c r="A15" s="7"/>
      <c r="B15" s="20"/>
      <c r="C15" s="20"/>
      <c r="D15" s="8"/>
      <c r="E15" s="21"/>
      <c r="F15" s="21"/>
      <c r="G15" s="22"/>
    </row>
    <row r="16" ht="28.5" spans="1:7">
      <c r="A16" s="23" t="s">
        <v>100</v>
      </c>
      <c r="B16" s="66" t="s">
        <v>101</v>
      </c>
      <c r="C16" s="8"/>
      <c r="D16" s="8"/>
      <c r="E16" s="8"/>
      <c r="F16" s="8"/>
      <c r="G16" s="9"/>
    </row>
    <row r="17" ht="42.75" spans="1:7">
      <c r="A17" s="23" t="s">
        <v>102</v>
      </c>
      <c r="B17" s="66"/>
      <c r="C17" s="8"/>
      <c r="D17" s="8"/>
      <c r="E17" s="8"/>
      <c r="F17" s="8"/>
      <c r="G17" s="9"/>
    </row>
    <row r="18" ht="21" customHeight="1" spans="1:7">
      <c r="A18" s="39" t="s">
        <v>103</v>
      </c>
      <c r="B18" s="31" t="s">
        <v>28</v>
      </c>
      <c r="C18" s="32" t="s">
        <v>29</v>
      </c>
      <c r="D18" s="32" t="s">
        <v>104</v>
      </c>
      <c r="E18" s="32"/>
      <c r="F18" s="32"/>
      <c r="G18" s="33" t="s">
        <v>31</v>
      </c>
    </row>
    <row r="19" ht="21" customHeight="1" spans="1:7">
      <c r="A19" s="58"/>
      <c r="B19" s="59" t="s">
        <v>33</v>
      </c>
      <c r="C19" s="60" t="s">
        <v>34</v>
      </c>
      <c r="D19" s="34" t="s">
        <v>105</v>
      </c>
      <c r="E19" s="34"/>
      <c r="F19" s="34"/>
      <c r="G19" s="38" t="s">
        <v>106</v>
      </c>
    </row>
    <row r="20" ht="21" customHeight="1" spans="1:7">
      <c r="A20" s="58"/>
      <c r="B20" s="59"/>
      <c r="C20" s="34" t="s">
        <v>107</v>
      </c>
      <c r="D20" s="41" t="s">
        <v>108</v>
      </c>
      <c r="E20" s="42"/>
      <c r="F20" s="67"/>
      <c r="G20" s="38">
        <v>1</v>
      </c>
    </row>
    <row r="21" ht="42" customHeight="1" spans="1:7">
      <c r="A21" s="58"/>
      <c r="B21" s="59"/>
      <c r="C21" s="34" t="s">
        <v>109</v>
      </c>
      <c r="D21" s="34" t="s">
        <v>110</v>
      </c>
      <c r="E21" s="34"/>
      <c r="F21" s="34"/>
      <c r="G21" s="38">
        <v>1</v>
      </c>
    </row>
    <row r="22" ht="14.25" spans="1:7">
      <c r="A22" s="23" t="s">
        <v>111</v>
      </c>
      <c r="B22" s="43" t="s">
        <v>112</v>
      </c>
      <c r="C22" s="44" t="s">
        <v>13</v>
      </c>
      <c r="D22" s="44" t="s">
        <v>113</v>
      </c>
      <c r="E22" s="44" t="s">
        <v>114</v>
      </c>
      <c r="F22" s="45" t="s">
        <v>115</v>
      </c>
      <c r="G22" s="46" t="s">
        <v>116</v>
      </c>
    </row>
    <row r="23" ht="14.25" spans="1:7">
      <c r="A23" s="23"/>
      <c r="B23" s="105" t="s">
        <v>117</v>
      </c>
      <c r="C23" s="8">
        <v>52800</v>
      </c>
      <c r="D23" s="8">
        <v>52800</v>
      </c>
      <c r="E23" s="8">
        <v>0</v>
      </c>
      <c r="F23" s="8">
        <v>0</v>
      </c>
      <c r="G23" s="9">
        <v>0</v>
      </c>
    </row>
    <row r="24" ht="14.25" spans="1:7">
      <c r="A24" s="23"/>
      <c r="B24" s="105" t="s">
        <v>118</v>
      </c>
      <c r="C24" s="48">
        <v>110000</v>
      </c>
      <c r="D24" s="48">
        <v>110000</v>
      </c>
      <c r="E24" s="8">
        <v>0</v>
      </c>
      <c r="F24" s="8">
        <v>0</v>
      </c>
      <c r="G24" s="9">
        <v>0</v>
      </c>
    </row>
    <row r="25" ht="14.25" spans="1:7">
      <c r="A25" s="23"/>
      <c r="B25" s="106"/>
      <c r="C25" s="48"/>
      <c r="D25" s="8"/>
      <c r="E25" s="25"/>
      <c r="F25" s="8"/>
      <c r="G25" s="9"/>
    </row>
    <row r="26" ht="14.25" spans="1:7">
      <c r="A26" s="23"/>
      <c r="B26" s="106"/>
      <c r="C26" s="48"/>
      <c r="D26" s="8"/>
      <c r="E26" s="25"/>
      <c r="F26" s="8"/>
      <c r="G26" s="9"/>
    </row>
    <row r="27" ht="14.25" spans="1:7">
      <c r="A27" s="23"/>
      <c r="B27" s="106"/>
      <c r="C27" s="48"/>
      <c r="D27" s="8"/>
      <c r="E27" s="25"/>
      <c r="F27" s="8"/>
      <c r="G27" s="9"/>
    </row>
    <row r="28" ht="14.25" spans="1:7">
      <c r="A28" s="23"/>
      <c r="B28" s="43" t="s">
        <v>119</v>
      </c>
      <c r="C28" s="49">
        <f>SUM(C23:C27)</f>
        <v>162800</v>
      </c>
      <c r="D28" s="49">
        <f>SUM(D23:D27)</f>
        <v>162800</v>
      </c>
      <c r="E28" s="49">
        <f>SUM(E23:E27)</f>
        <v>0</v>
      </c>
      <c r="F28" s="49">
        <f>SUM(F23:F27)</f>
        <v>0</v>
      </c>
      <c r="G28" s="50">
        <f>SUM(G23:G27)</f>
        <v>0</v>
      </c>
    </row>
    <row r="29" ht="57" customHeight="1" spans="1:7">
      <c r="A29" s="23" t="s">
        <v>120</v>
      </c>
      <c r="B29" s="51" t="s">
        <v>121</v>
      </c>
      <c r="C29" s="51"/>
      <c r="D29" s="51"/>
      <c r="E29" s="51"/>
      <c r="F29" s="51"/>
      <c r="G29" s="52"/>
    </row>
    <row r="30" ht="57" customHeight="1" spans="1:7">
      <c r="A30" s="53" t="s">
        <v>122</v>
      </c>
      <c r="B30" s="54" t="s">
        <v>121</v>
      </c>
      <c r="C30" s="54"/>
      <c r="D30" s="54"/>
      <c r="E30" s="54"/>
      <c r="F30" s="54"/>
      <c r="G30" s="55"/>
    </row>
  </sheetData>
  <mergeCells count="25">
    <mergeCell ref="A5:B5"/>
    <mergeCell ref="C5:D5"/>
    <mergeCell ref="F5:G5"/>
    <mergeCell ref="A6:B6"/>
    <mergeCell ref="C6:D6"/>
    <mergeCell ref="F6:G6"/>
    <mergeCell ref="B12:G12"/>
    <mergeCell ref="B16:G16"/>
    <mergeCell ref="B17:G17"/>
    <mergeCell ref="D18:F18"/>
    <mergeCell ref="D19:F19"/>
    <mergeCell ref="D20:F20"/>
    <mergeCell ref="D21:F21"/>
    <mergeCell ref="B29:G29"/>
    <mergeCell ref="B30:G30"/>
    <mergeCell ref="A7:A12"/>
    <mergeCell ref="A13:A15"/>
    <mergeCell ref="A18:A21"/>
    <mergeCell ref="A22:A28"/>
    <mergeCell ref="B19:B20"/>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A3" workbookViewId="0">
      <selection activeCell="B16" sqref="B16:G16"/>
    </sheetView>
  </sheetViews>
  <sheetFormatPr defaultColWidth="9" defaultRowHeight="13.5" outlineLevelCol="6"/>
  <cols>
    <col min="1" max="1" width="10.5583333333333" customWidth="1"/>
    <col min="2" max="2" width="14.4416666666667" customWidth="1"/>
    <col min="3" max="3" width="12.3333333333333" customWidth="1"/>
    <col min="4" max="4" width="8.63333333333333" customWidth="1"/>
    <col min="5" max="5" width="12.1333333333333" customWidth="1"/>
    <col min="7" max="7" width="22.1083333333333"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89</v>
      </c>
      <c r="B5" s="5"/>
      <c r="C5" s="5" t="s">
        <v>90</v>
      </c>
      <c r="D5" s="5"/>
      <c r="E5" s="5" t="s">
        <v>91</v>
      </c>
      <c r="F5" s="5" t="s">
        <v>123</v>
      </c>
      <c r="G5" s="6"/>
    </row>
    <row r="6" ht="14.25" spans="1:7">
      <c r="A6" s="7" t="s">
        <v>93</v>
      </c>
      <c r="B6" s="8"/>
      <c r="C6" s="8" t="s">
        <v>124</v>
      </c>
      <c r="D6" s="8"/>
      <c r="E6" s="8" t="s">
        <v>6</v>
      </c>
      <c r="F6" s="8">
        <v>13545225938</v>
      </c>
      <c r="G6" s="9"/>
    </row>
    <row r="7" spans="1:7">
      <c r="A7" s="7" t="s">
        <v>95</v>
      </c>
      <c r="B7" s="56" t="s">
        <v>96</v>
      </c>
      <c r="C7" s="56"/>
      <c r="D7" s="56"/>
      <c r="E7" s="56"/>
      <c r="F7" s="56"/>
      <c r="G7" s="57"/>
    </row>
    <row r="8" spans="1:7">
      <c r="A8" s="7"/>
      <c r="B8" s="56"/>
      <c r="C8" s="56"/>
      <c r="D8" s="56"/>
      <c r="E8" s="56"/>
      <c r="F8" s="56"/>
      <c r="G8" s="57"/>
    </row>
    <row r="9" spans="1:7">
      <c r="A9" s="7"/>
      <c r="B9" s="56"/>
      <c r="C9" s="56"/>
      <c r="D9" s="56"/>
      <c r="E9" s="56"/>
      <c r="F9" s="56"/>
      <c r="G9" s="57"/>
    </row>
    <row r="10"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spans="1:7">
      <c r="A13" s="7" t="s">
        <v>97</v>
      </c>
      <c r="B13" s="19" t="s">
        <v>96</v>
      </c>
      <c r="C13" s="20"/>
      <c r="D13" s="8" t="s">
        <v>98</v>
      </c>
      <c r="E13" s="21" t="s">
        <v>99</v>
      </c>
      <c r="F13" s="21"/>
      <c r="G13" s="22"/>
    </row>
    <row r="14" spans="1:7">
      <c r="A14" s="7"/>
      <c r="B14" s="20"/>
      <c r="C14" s="20"/>
      <c r="D14" s="8"/>
      <c r="E14" s="21"/>
      <c r="F14" s="21"/>
      <c r="G14" s="22"/>
    </row>
    <row r="15" spans="1:7">
      <c r="A15" s="7"/>
      <c r="B15" s="20"/>
      <c r="C15" s="20"/>
      <c r="D15" s="8"/>
      <c r="E15" s="21"/>
      <c r="F15" s="21"/>
      <c r="G15" s="22"/>
    </row>
    <row r="16" ht="63" customHeight="1" spans="1:7">
      <c r="A16" s="23" t="s">
        <v>100</v>
      </c>
      <c r="B16" s="85" t="s">
        <v>125</v>
      </c>
      <c r="C16" s="86"/>
      <c r="D16" s="86"/>
      <c r="E16" s="86"/>
      <c r="F16" s="86"/>
      <c r="G16" s="87"/>
    </row>
    <row r="17" ht="65" customHeight="1" spans="1:7">
      <c r="A17" s="23" t="s">
        <v>102</v>
      </c>
      <c r="B17" s="100" t="s">
        <v>126</v>
      </c>
      <c r="C17" s="101"/>
      <c r="D17" s="101"/>
      <c r="E17" s="101"/>
      <c r="F17" s="101"/>
      <c r="G17" s="102"/>
    </row>
    <row r="18" ht="14.25" spans="1:7">
      <c r="A18" s="39" t="s">
        <v>103</v>
      </c>
      <c r="B18" s="31" t="s">
        <v>28</v>
      </c>
      <c r="C18" s="32" t="s">
        <v>29</v>
      </c>
      <c r="D18" s="32" t="s">
        <v>104</v>
      </c>
      <c r="E18" s="32"/>
      <c r="F18" s="32"/>
      <c r="G18" s="33" t="s">
        <v>31</v>
      </c>
    </row>
    <row r="19" ht="14.25" spans="1:7">
      <c r="A19" s="58"/>
      <c r="B19" s="59" t="s">
        <v>33</v>
      </c>
      <c r="C19" s="60" t="s">
        <v>34</v>
      </c>
      <c r="D19" s="34" t="s">
        <v>35</v>
      </c>
      <c r="E19" s="34"/>
      <c r="F19" s="34"/>
      <c r="G19" s="36" t="s">
        <v>36</v>
      </c>
    </row>
    <row r="20" ht="14.25" spans="1:7">
      <c r="A20" s="58"/>
      <c r="B20" s="59"/>
      <c r="C20" s="68"/>
      <c r="D20" s="34" t="s">
        <v>127</v>
      </c>
      <c r="E20" s="34"/>
      <c r="F20" s="34"/>
      <c r="G20" s="36" t="s">
        <v>39</v>
      </c>
    </row>
    <row r="21" ht="14.25" spans="1:7">
      <c r="A21" s="58"/>
      <c r="B21" s="59"/>
      <c r="C21" s="34" t="s">
        <v>40</v>
      </c>
      <c r="D21" s="34" t="s">
        <v>41</v>
      </c>
      <c r="E21" s="34"/>
      <c r="F21" s="34"/>
      <c r="G21" s="38">
        <v>1</v>
      </c>
    </row>
    <row r="22" ht="14.25" spans="1:7">
      <c r="A22" s="58"/>
      <c r="B22" s="59"/>
      <c r="C22" s="34"/>
      <c r="D22" s="34" t="s">
        <v>127</v>
      </c>
      <c r="E22" s="34"/>
      <c r="F22" s="34"/>
      <c r="G22" s="38">
        <v>1</v>
      </c>
    </row>
    <row r="23" ht="14.25" spans="1:7">
      <c r="A23" s="58"/>
      <c r="B23" s="59"/>
      <c r="C23" s="60" t="s">
        <v>128</v>
      </c>
      <c r="D23" s="34" t="s">
        <v>129</v>
      </c>
      <c r="E23" s="34"/>
      <c r="F23" s="34"/>
      <c r="G23" s="103" t="s">
        <v>130</v>
      </c>
    </row>
    <row r="24" ht="14.25" spans="1:7">
      <c r="A24" s="58"/>
      <c r="B24" s="59"/>
      <c r="C24" s="78"/>
      <c r="D24" s="34" t="s">
        <v>131</v>
      </c>
      <c r="E24" s="34"/>
      <c r="F24" s="34"/>
      <c r="G24" s="103" t="s">
        <v>132</v>
      </c>
    </row>
    <row r="25" ht="34" customHeight="1" spans="1:7">
      <c r="A25" s="58"/>
      <c r="B25" s="59" t="s">
        <v>133</v>
      </c>
      <c r="C25" s="34" t="s">
        <v>109</v>
      </c>
      <c r="D25" s="34" t="s">
        <v>45</v>
      </c>
      <c r="E25" s="34"/>
      <c r="F25" s="34"/>
      <c r="G25" s="38" t="s">
        <v>46</v>
      </c>
    </row>
    <row r="26" ht="28.5" spans="1:7">
      <c r="A26" s="23" t="s">
        <v>111</v>
      </c>
      <c r="B26" s="43" t="s">
        <v>112</v>
      </c>
      <c r="C26" s="44" t="s">
        <v>13</v>
      </c>
      <c r="D26" s="44" t="s">
        <v>113</v>
      </c>
      <c r="E26" s="44" t="s">
        <v>114</v>
      </c>
      <c r="F26" s="45" t="s">
        <v>115</v>
      </c>
      <c r="G26" s="46" t="s">
        <v>116</v>
      </c>
    </row>
    <row r="27" ht="95" customHeight="1" spans="1:7">
      <c r="A27" s="23"/>
      <c r="B27" s="77" t="s">
        <v>134</v>
      </c>
      <c r="C27" s="8">
        <v>40000</v>
      </c>
      <c r="D27" s="8">
        <v>40000</v>
      </c>
      <c r="E27" s="8">
        <v>0</v>
      </c>
      <c r="F27" s="8">
        <v>0</v>
      </c>
      <c r="G27" s="9">
        <v>0</v>
      </c>
    </row>
    <row r="28" ht="52" customHeight="1" spans="1:7">
      <c r="A28" s="23"/>
      <c r="B28" s="104" t="s">
        <v>135</v>
      </c>
      <c r="C28" s="8">
        <v>20000</v>
      </c>
      <c r="D28" s="8">
        <v>20000</v>
      </c>
      <c r="E28" s="8">
        <v>0</v>
      </c>
      <c r="F28" s="8">
        <v>0</v>
      </c>
      <c r="G28" s="9">
        <v>0</v>
      </c>
    </row>
    <row r="29" ht="14.25" spans="1:7">
      <c r="A29" s="23"/>
      <c r="B29" s="43" t="s">
        <v>119</v>
      </c>
      <c r="C29" s="49">
        <f>C27+C28</f>
        <v>60000</v>
      </c>
      <c r="D29" s="49">
        <f>D27+D28</f>
        <v>60000</v>
      </c>
      <c r="E29" s="49">
        <f>SUM(E27:E27)</f>
        <v>0</v>
      </c>
      <c r="F29" s="49">
        <f>SUM(F27:F27)</f>
        <v>0</v>
      </c>
      <c r="G29" s="50">
        <f>SUM(G27:G27)</f>
        <v>0</v>
      </c>
    </row>
    <row r="30" ht="57" customHeight="1" spans="1:7">
      <c r="A30" s="23" t="s">
        <v>120</v>
      </c>
      <c r="B30" s="51" t="s">
        <v>121</v>
      </c>
      <c r="C30" s="51"/>
      <c r="D30" s="51"/>
      <c r="E30" s="51"/>
      <c r="F30" s="51"/>
      <c r="G30" s="52"/>
    </row>
    <row r="31" ht="57" customHeight="1" spans="1:7">
      <c r="A31" s="53" t="s">
        <v>122</v>
      </c>
      <c r="B31" s="54" t="s">
        <v>121</v>
      </c>
      <c r="C31" s="54"/>
      <c r="D31" s="54"/>
      <c r="E31" s="54"/>
      <c r="F31" s="54"/>
      <c r="G31" s="55"/>
    </row>
  </sheetData>
  <mergeCells count="32">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B30:G30"/>
    <mergeCell ref="B31:G31"/>
    <mergeCell ref="A7:A12"/>
    <mergeCell ref="A13:A15"/>
    <mergeCell ref="A18:A25"/>
    <mergeCell ref="A26:A29"/>
    <mergeCell ref="B19:B24"/>
    <mergeCell ref="C19:C20"/>
    <mergeCell ref="C21:C22"/>
    <mergeCell ref="C23:C24"/>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B16" sqref="B16:G16"/>
    </sheetView>
  </sheetViews>
  <sheetFormatPr defaultColWidth="9" defaultRowHeight="13.5" outlineLevelCol="6"/>
  <cols>
    <col min="1" max="1" width="10.3333333333333" customWidth="1"/>
    <col min="2" max="2" width="15.8916666666667" customWidth="1"/>
    <col min="3" max="3" width="12.5583333333333" customWidth="1"/>
    <col min="4" max="6" width="10.5583333333333" customWidth="1"/>
    <col min="7" max="7" width="18.5583333333333"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89</v>
      </c>
      <c r="B5" s="5"/>
      <c r="C5" s="5" t="s">
        <v>90</v>
      </c>
      <c r="D5" s="5"/>
      <c r="E5" s="5" t="s">
        <v>91</v>
      </c>
      <c r="F5" s="5" t="s">
        <v>136</v>
      </c>
      <c r="G5" s="6"/>
    </row>
    <row r="6" ht="14.25" spans="1:7">
      <c r="A6" s="7" t="s">
        <v>93</v>
      </c>
      <c r="B6" s="8"/>
      <c r="C6" s="8" t="s">
        <v>137</v>
      </c>
      <c r="D6" s="8"/>
      <c r="E6" s="8" t="s">
        <v>6</v>
      </c>
      <c r="F6" s="8">
        <v>16608688052</v>
      </c>
      <c r="G6" s="9"/>
    </row>
    <row r="7" hidden="1" spans="1:7">
      <c r="A7" s="7" t="s">
        <v>95</v>
      </c>
      <c r="B7" s="56" t="s">
        <v>96</v>
      </c>
      <c r="C7" s="56"/>
      <c r="D7" s="56"/>
      <c r="E7" s="56"/>
      <c r="F7" s="56"/>
      <c r="G7" s="57"/>
    </row>
    <row r="8" hidden="1" spans="1:7">
      <c r="A8" s="7"/>
      <c r="B8" s="56"/>
      <c r="C8" s="56"/>
      <c r="D8" s="56"/>
      <c r="E8" s="56"/>
      <c r="F8" s="56"/>
      <c r="G8" s="57"/>
    </row>
    <row r="9" hidden="1" spans="1:7">
      <c r="A9" s="7"/>
      <c r="B9" s="56"/>
      <c r="C9" s="56"/>
      <c r="D9" s="56"/>
      <c r="E9" s="56"/>
      <c r="F9" s="56"/>
      <c r="G9" s="57"/>
    </row>
    <row r="10" ht="19" customHeight="1"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spans="1:7">
      <c r="A13" s="7" t="s">
        <v>97</v>
      </c>
      <c r="B13" s="19" t="s">
        <v>96</v>
      </c>
      <c r="C13" s="20"/>
      <c r="D13" s="8" t="s">
        <v>98</v>
      </c>
      <c r="E13" s="21" t="s">
        <v>99</v>
      </c>
      <c r="F13" s="21"/>
      <c r="G13" s="22"/>
    </row>
    <row r="14" ht="13" customHeight="1" spans="1:7">
      <c r="A14" s="7"/>
      <c r="B14" s="20"/>
      <c r="C14" s="20"/>
      <c r="D14" s="8"/>
      <c r="E14" s="21"/>
      <c r="F14" s="21"/>
      <c r="G14" s="22"/>
    </row>
    <row r="15" ht="6" hidden="1" customHeight="1" spans="1:7">
      <c r="A15" s="7"/>
      <c r="B15" s="20"/>
      <c r="C15" s="20"/>
      <c r="D15" s="8"/>
      <c r="E15" s="21"/>
      <c r="F15" s="21"/>
      <c r="G15" s="22"/>
    </row>
    <row r="16" ht="130" customHeight="1" spans="1:7">
      <c r="A16" s="23" t="s">
        <v>100</v>
      </c>
      <c r="B16" s="24" t="s">
        <v>138</v>
      </c>
      <c r="C16" s="25"/>
      <c r="D16" s="25"/>
      <c r="E16" s="25"/>
      <c r="F16" s="25"/>
      <c r="G16" s="26"/>
    </row>
    <row r="17" ht="65" customHeight="1" spans="1:7">
      <c r="A17" s="23" t="s">
        <v>102</v>
      </c>
      <c r="B17" s="27"/>
      <c r="C17" s="28"/>
      <c r="D17" s="28"/>
      <c r="E17" s="28"/>
      <c r="F17" s="28"/>
      <c r="G17" s="29"/>
    </row>
    <row r="18" ht="14.25" spans="1:7">
      <c r="A18" s="39" t="s">
        <v>103</v>
      </c>
      <c r="B18" s="31" t="s">
        <v>28</v>
      </c>
      <c r="C18" s="32" t="s">
        <v>29</v>
      </c>
      <c r="D18" s="32" t="s">
        <v>104</v>
      </c>
      <c r="E18" s="32"/>
      <c r="F18" s="32"/>
      <c r="G18" s="80" t="s">
        <v>31</v>
      </c>
    </row>
    <row r="19" ht="15" spans="1:7">
      <c r="A19" s="58"/>
      <c r="B19" s="59" t="s">
        <v>33</v>
      </c>
      <c r="C19" s="60" t="s">
        <v>34</v>
      </c>
      <c r="D19" s="41" t="s">
        <v>49</v>
      </c>
      <c r="E19" s="42"/>
      <c r="F19" s="67"/>
      <c r="G19" s="34" t="s">
        <v>50</v>
      </c>
    </row>
    <row r="20" ht="15" spans="1:7">
      <c r="A20" s="58"/>
      <c r="B20" s="59"/>
      <c r="C20" s="34" t="s">
        <v>40</v>
      </c>
      <c r="D20" s="41" t="s">
        <v>51</v>
      </c>
      <c r="E20" s="42"/>
      <c r="F20" s="67"/>
      <c r="G20" s="92" t="s">
        <v>52</v>
      </c>
    </row>
    <row r="21" ht="15" spans="1:7">
      <c r="A21" s="58"/>
      <c r="B21" s="59"/>
      <c r="C21" s="34"/>
      <c r="D21" s="41" t="s">
        <v>53</v>
      </c>
      <c r="E21" s="42"/>
      <c r="F21" s="67"/>
      <c r="G21" s="81" t="s">
        <v>52</v>
      </c>
    </row>
    <row r="22" ht="15" spans="1:7">
      <c r="A22" s="58"/>
      <c r="B22" s="59"/>
      <c r="C22" s="34" t="s">
        <v>107</v>
      </c>
      <c r="D22" s="41" t="s">
        <v>139</v>
      </c>
      <c r="E22" s="42"/>
      <c r="F22" s="67"/>
      <c r="G22" s="93">
        <f>100%</f>
        <v>1</v>
      </c>
    </row>
    <row r="23" ht="38" customHeight="1" spans="1:7">
      <c r="A23" s="58"/>
      <c r="B23" s="59" t="s">
        <v>133</v>
      </c>
      <c r="C23" s="34" t="s">
        <v>109</v>
      </c>
      <c r="D23" s="88" t="s">
        <v>54</v>
      </c>
      <c r="E23" s="89"/>
      <c r="F23" s="90"/>
      <c r="G23" s="34" t="s">
        <v>140</v>
      </c>
    </row>
    <row r="24" ht="14.25" spans="1:7">
      <c r="A24" s="23" t="s">
        <v>111</v>
      </c>
      <c r="B24" s="94" t="s">
        <v>112</v>
      </c>
      <c r="C24" s="95" t="s">
        <v>13</v>
      </c>
      <c r="D24" s="95" t="s">
        <v>113</v>
      </c>
      <c r="E24" s="95" t="s">
        <v>114</v>
      </c>
      <c r="F24" s="96" t="s">
        <v>115</v>
      </c>
      <c r="G24" s="97" t="s">
        <v>116</v>
      </c>
    </row>
    <row r="25" ht="111" customHeight="1" spans="1:7">
      <c r="A25" s="23"/>
      <c r="B25" s="98" t="s">
        <v>141</v>
      </c>
      <c r="C25" s="8">
        <v>10000</v>
      </c>
      <c r="D25" s="8">
        <v>10000</v>
      </c>
      <c r="E25" s="8">
        <v>0</v>
      </c>
      <c r="F25" s="8">
        <v>0</v>
      </c>
      <c r="G25" s="8">
        <v>0</v>
      </c>
    </row>
    <row r="26" ht="18" customHeight="1" spans="1:7">
      <c r="A26" s="23"/>
      <c r="B26" s="98" t="s">
        <v>142</v>
      </c>
      <c r="C26" s="8">
        <v>20000</v>
      </c>
      <c r="D26" s="8">
        <v>20000</v>
      </c>
      <c r="E26" s="8">
        <v>0</v>
      </c>
      <c r="F26" s="8">
        <v>0</v>
      </c>
      <c r="G26" s="8">
        <v>0</v>
      </c>
    </row>
    <row r="27" ht="49" customHeight="1" spans="1:7">
      <c r="A27" s="23"/>
      <c r="B27" s="99" t="s">
        <v>143</v>
      </c>
      <c r="C27" s="8">
        <v>10000</v>
      </c>
      <c r="D27" s="8">
        <v>10000</v>
      </c>
      <c r="E27" s="8">
        <v>0</v>
      </c>
      <c r="F27" s="8">
        <v>0</v>
      </c>
      <c r="G27" s="8">
        <v>0</v>
      </c>
    </row>
    <row r="28" ht="27" customHeight="1" spans="1:7">
      <c r="A28" s="23"/>
      <c r="B28" s="99" t="s">
        <v>144</v>
      </c>
      <c r="C28" s="8">
        <v>10000</v>
      </c>
      <c r="D28" s="8">
        <v>10000</v>
      </c>
      <c r="E28" s="8">
        <v>0</v>
      </c>
      <c r="F28" s="8">
        <v>0</v>
      </c>
      <c r="G28" s="8">
        <v>0</v>
      </c>
    </row>
    <row r="29" ht="14.25" spans="1:7">
      <c r="A29" s="23"/>
      <c r="B29" s="43" t="s">
        <v>119</v>
      </c>
      <c r="C29" s="49">
        <f>C25+C26+C27+C28</f>
        <v>50000</v>
      </c>
      <c r="D29" s="49">
        <f>D25+D26+D27+D28</f>
        <v>50000</v>
      </c>
      <c r="E29" s="49">
        <f t="shared" ref="C29:G29" si="0">SUM(E25:E25)</f>
        <v>0</v>
      </c>
      <c r="F29" s="49">
        <f t="shared" si="0"/>
        <v>0</v>
      </c>
      <c r="G29" s="50">
        <f t="shared" si="0"/>
        <v>0</v>
      </c>
    </row>
    <row r="30" ht="39" customHeight="1" spans="1:7">
      <c r="A30" s="23" t="s">
        <v>120</v>
      </c>
      <c r="B30" s="51" t="s">
        <v>121</v>
      </c>
      <c r="C30" s="51"/>
      <c r="D30" s="51"/>
      <c r="E30" s="51"/>
      <c r="F30" s="51"/>
      <c r="G30" s="52"/>
    </row>
    <row r="31" ht="39" customHeight="1" spans="1:7">
      <c r="A31" s="53" t="s">
        <v>122</v>
      </c>
      <c r="B31" s="54" t="s">
        <v>121</v>
      </c>
      <c r="C31" s="54"/>
      <c r="D31" s="54"/>
      <c r="E31" s="54"/>
      <c r="F31" s="54"/>
      <c r="G31" s="55"/>
    </row>
  </sheetData>
  <mergeCells count="28">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B30:G30"/>
    <mergeCell ref="B31:G31"/>
    <mergeCell ref="A7:A12"/>
    <mergeCell ref="A13:A15"/>
    <mergeCell ref="A18:A23"/>
    <mergeCell ref="A24:A29"/>
    <mergeCell ref="B19:B22"/>
    <mergeCell ref="C20:C21"/>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17" workbookViewId="0">
      <selection activeCell="D26" sqref="D26:F26"/>
    </sheetView>
  </sheetViews>
  <sheetFormatPr defaultColWidth="9" defaultRowHeight="13.5" outlineLevelCol="6"/>
  <cols>
    <col min="1" max="1" width="9.66666666666667" customWidth="1"/>
    <col min="2" max="2" width="12.8916666666667" customWidth="1"/>
    <col min="3" max="3" width="11.8916666666667" customWidth="1"/>
    <col min="4" max="4" width="10" customWidth="1"/>
    <col min="5" max="5" width="10.225" customWidth="1"/>
    <col min="6" max="6" width="9.89166666666667" customWidth="1"/>
    <col min="7" max="7" width="23.8916666666667"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89</v>
      </c>
      <c r="B5" s="5"/>
      <c r="C5" s="5" t="s">
        <v>90</v>
      </c>
      <c r="D5" s="5"/>
      <c r="E5" s="5" t="s">
        <v>91</v>
      </c>
      <c r="F5" s="5" t="s">
        <v>145</v>
      </c>
      <c r="G5" s="6"/>
    </row>
    <row r="6" ht="14.25" spans="1:7">
      <c r="A6" s="7" t="s">
        <v>93</v>
      </c>
      <c r="B6" s="8"/>
      <c r="C6" s="8" t="s">
        <v>146</v>
      </c>
      <c r="D6" s="8"/>
      <c r="E6" s="8" t="s">
        <v>6</v>
      </c>
      <c r="F6" s="8">
        <v>13100710051</v>
      </c>
      <c r="G6" s="9"/>
    </row>
    <row r="7" spans="1:7">
      <c r="A7" s="7" t="s">
        <v>95</v>
      </c>
      <c r="B7" s="56" t="s">
        <v>96</v>
      </c>
      <c r="C7" s="56"/>
      <c r="D7" s="56"/>
      <c r="E7" s="56"/>
      <c r="F7" s="56"/>
      <c r="G7" s="57"/>
    </row>
    <row r="8" hidden="1" spans="1:7">
      <c r="A8" s="7"/>
      <c r="B8" s="56"/>
      <c r="C8" s="56"/>
      <c r="D8" s="56"/>
      <c r="E8" s="56"/>
      <c r="F8" s="56"/>
      <c r="G8" s="57"/>
    </row>
    <row r="9" ht="7" customHeight="1" spans="1:7">
      <c r="A9" s="7"/>
      <c r="B9" s="56"/>
      <c r="C9" s="56"/>
      <c r="D9" s="56"/>
      <c r="E9" s="56"/>
      <c r="F9" s="56"/>
      <c r="G9" s="57"/>
    </row>
    <row r="10" hidden="1"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ht="9" customHeight="1" spans="1:7">
      <c r="A13" s="7" t="s">
        <v>97</v>
      </c>
      <c r="B13" s="19" t="s">
        <v>96</v>
      </c>
      <c r="C13" s="20"/>
      <c r="D13" s="8" t="s">
        <v>98</v>
      </c>
      <c r="E13" s="21" t="s">
        <v>99</v>
      </c>
      <c r="F13" s="21"/>
      <c r="G13" s="22"/>
    </row>
    <row r="14" ht="13" customHeight="1" spans="1:7">
      <c r="A14" s="7"/>
      <c r="B14" s="20"/>
      <c r="C14" s="20"/>
      <c r="D14" s="8"/>
      <c r="E14" s="21"/>
      <c r="F14" s="21"/>
      <c r="G14" s="22"/>
    </row>
    <row r="15" ht="4" hidden="1" customHeight="1" spans="1:7">
      <c r="A15" s="7"/>
      <c r="B15" s="20"/>
      <c r="C15" s="20"/>
      <c r="D15" s="8"/>
      <c r="E15" s="21"/>
      <c r="F15" s="21"/>
      <c r="G15" s="22"/>
    </row>
    <row r="16" ht="159" customHeight="1" spans="1:7">
      <c r="A16" s="23" t="s">
        <v>100</v>
      </c>
      <c r="B16" s="85" t="s">
        <v>147</v>
      </c>
      <c r="C16" s="86"/>
      <c r="D16" s="86"/>
      <c r="E16" s="86"/>
      <c r="F16" s="86"/>
      <c r="G16" s="87"/>
    </row>
    <row r="17" ht="65" customHeight="1" spans="1:7">
      <c r="A17" s="23" t="s">
        <v>102</v>
      </c>
      <c r="B17" s="27"/>
      <c r="C17" s="28"/>
      <c r="D17" s="28"/>
      <c r="E17" s="28"/>
      <c r="F17" s="28"/>
      <c r="G17" s="29"/>
    </row>
    <row r="18" ht="14.25" spans="1:7">
      <c r="A18" s="39" t="s">
        <v>103</v>
      </c>
      <c r="B18" s="31" t="s">
        <v>28</v>
      </c>
      <c r="C18" s="32" t="s">
        <v>29</v>
      </c>
      <c r="D18" s="32" t="s">
        <v>104</v>
      </c>
      <c r="E18" s="32"/>
      <c r="F18" s="32"/>
      <c r="G18" s="33" t="s">
        <v>31</v>
      </c>
    </row>
    <row r="19" ht="15" spans="1:7">
      <c r="A19" s="58"/>
      <c r="B19" s="59" t="s">
        <v>33</v>
      </c>
      <c r="C19" s="60" t="s">
        <v>34</v>
      </c>
      <c r="D19" s="41" t="s">
        <v>148</v>
      </c>
      <c r="E19" s="42"/>
      <c r="F19" s="67"/>
      <c r="G19" s="36" t="s">
        <v>50</v>
      </c>
    </row>
    <row r="20" ht="15" spans="1:7">
      <c r="A20" s="58"/>
      <c r="B20" s="59"/>
      <c r="C20" s="68"/>
      <c r="D20" s="41" t="s">
        <v>149</v>
      </c>
      <c r="E20" s="42"/>
      <c r="F20" s="67"/>
      <c r="G20" s="36" t="s">
        <v>150</v>
      </c>
    </row>
    <row r="21" ht="15" spans="1:7">
      <c r="A21" s="58"/>
      <c r="B21" s="59"/>
      <c r="C21" s="68"/>
      <c r="D21" s="41" t="s">
        <v>151</v>
      </c>
      <c r="E21" s="42"/>
      <c r="F21" s="67"/>
      <c r="G21" s="36" t="s">
        <v>152</v>
      </c>
    </row>
    <row r="22" ht="15" spans="1:7">
      <c r="A22" s="58"/>
      <c r="B22" s="59"/>
      <c r="C22" s="34" t="s">
        <v>40</v>
      </c>
      <c r="D22" s="41" t="s">
        <v>153</v>
      </c>
      <c r="E22" s="42"/>
      <c r="F22" s="67"/>
      <c r="G22" s="38" t="s">
        <v>52</v>
      </c>
    </row>
    <row r="23" ht="15" spans="1:7">
      <c r="A23" s="58"/>
      <c r="B23" s="59"/>
      <c r="C23" s="34"/>
      <c r="D23" s="41" t="s">
        <v>154</v>
      </c>
      <c r="E23" s="42"/>
      <c r="F23" s="67"/>
      <c r="G23" s="38">
        <v>1</v>
      </c>
    </row>
    <row r="24" ht="15" spans="1:7">
      <c r="A24" s="58"/>
      <c r="B24" s="59"/>
      <c r="C24" s="34"/>
      <c r="D24" s="41" t="s">
        <v>155</v>
      </c>
      <c r="E24" s="42"/>
      <c r="F24" s="67"/>
      <c r="G24" s="38" t="s">
        <v>52</v>
      </c>
    </row>
    <row r="25" ht="15" spans="1:7">
      <c r="A25" s="58"/>
      <c r="B25" s="59"/>
      <c r="C25" s="34" t="s">
        <v>107</v>
      </c>
      <c r="D25" s="41" t="s">
        <v>108</v>
      </c>
      <c r="E25" s="42"/>
      <c r="F25" s="67"/>
      <c r="G25" s="37">
        <v>1</v>
      </c>
    </row>
    <row r="26" ht="34" customHeight="1" spans="1:7">
      <c r="A26" s="58"/>
      <c r="B26" s="59" t="s">
        <v>133</v>
      </c>
      <c r="C26" s="34" t="s">
        <v>109</v>
      </c>
      <c r="D26" s="88" t="s">
        <v>156</v>
      </c>
      <c r="E26" s="89"/>
      <c r="F26" s="90"/>
      <c r="G26" s="38">
        <v>0.95</v>
      </c>
    </row>
    <row r="27" ht="14.25" spans="1:7">
      <c r="A27" s="23" t="s">
        <v>111</v>
      </c>
      <c r="B27" s="43" t="s">
        <v>112</v>
      </c>
      <c r="C27" s="44" t="s">
        <v>13</v>
      </c>
      <c r="D27" s="44" t="s">
        <v>113</v>
      </c>
      <c r="E27" s="44" t="s">
        <v>114</v>
      </c>
      <c r="F27" s="45" t="s">
        <v>115</v>
      </c>
      <c r="G27" s="46" t="s">
        <v>116</v>
      </c>
    </row>
    <row r="28" ht="24" customHeight="1" spans="1:7">
      <c r="A28" s="23"/>
      <c r="B28" s="91" t="s">
        <v>157</v>
      </c>
      <c r="C28" s="48">
        <v>5000</v>
      </c>
      <c r="D28" s="48">
        <v>5000</v>
      </c>
      <c r="E28" s="8">
        <v>0</v>
      </c>
      <c r="F28" s="8">
        <v>0</v>
      </c>
      <c r="G28" s="9">
        <v>0</v>
      </c>
    </row>
    <row r="29" ht="24" customHeight="1" spans="1:7">
      <c r="A29" s="23"/>
      <c r="B29" s="91" t="s">
        <v>158</v>
      </c>
      <c r="C29" s="48">
        <v>36000</v>
      </c>
      <c r="D29" s="48">
        <v>36000</v>
      </c>
      <c r="E29" s="8">
        <v>0</v>
      </c>
      <c r="F29" s="8">
        <v>0</v>
      </c>
      <c r="G29" s="9">
        <v>0</v>
      </c>
    </row>
    <row r="30" ht="24" customHeight="1" spans="1:7">
      <c r="A30" s="23"/>
      <c r="B30" s="91" t="s">
        <v>159</v>
      </c>
      <c r="C30" s="48">
        <v>4000</v>
      </c>
      <c r="D30" s="48">
        <v>4000</v>
      </c>
      <c r="E30" s="8">
        <v>0</v>
      </c>
      <c r="F30" s="8">
        <v>0</v>
      </c>
      <c r="G30" s="9">
        <v>0</v>
      </c>
    </row>
    <row r="31" ht="24" customHeight="1" spans="1:7">
      <c r="A31" s="23"/>
      <c r="B31" s="91" t="s">
        <v>160</v>
      </c>
      <c r="C31" s="48">
        <v>5000</v>
      </c>
      <c r="D31" s="48">
        <v>5000</v>
      </c>
      <c r="E31" s="8">
        <v>0</v>
      </c>
      <c r="F31" s="8">
        <v>0</v>
      </c>
      <c r="G31" s="9">
        <v>0</v>
      </c>
    </row>
    <row r="32" ht="24" customHeight="1" spans="1:7">
      <c r="A32" s="23"/>
      <c r="B32" s="91" t="s">
        <v>161</v>
      </c>
      <c r="C32" s="48">
        <v>5000</v>
      </c>
      <c r="D32" s="48">
        <v>5000</v>
      </c>
      <c r="E32" s="8">
        <v>0</v>
      </c>
      <c r="F32" s="8">
        <v>0</v>
      </c>
      <c r="G32" s="9">
        <v>0</v>
      </c>
    </row>
    <row r="33" ht="14.25" spans="1:7">
      <c r="A33" s="23"/>
      <c r="B33" s="43" t="s">
        <v>119</v>
      </c>
      <c r="C33" s="49">
        <f>C28+C29+C30+C31+C32</f>
        <v>55000</v>
      </c>
      <c r="D33" s="49">
        <f>D28+D29+D30+D31+D32</f>
        <v>55000</v>
      </c>
      <c r="E33" s="49">
        <f t="shared" ref="C33:G33" si="0">SUM(E28:E28)</f>
        <v>0</v>
      </c>
      <c r="F33" s="49">
        <f t="shared" si="0"/>
        <v>0</v>
      </c>
      <c r="G33" s="50">
        <f t="shared" si="0"/>
        <v>0</v>
      </c>
    </row>
    <row r="34" ht="36" customHeight="1" spans="1:7">
      <c r="A34" s="23" t="s">
        <v>120</v>
      </c>
      <c r="B34" s="51" t="s">
        <v>121</v>
      </c>
      <c r="C34" s="51"/>
      <c r="D34" s="51"/>
      <c r="E34" s="51"/>
      <c r="F34" s="51"/>
      <c r="G34" s="52"/>
    </row>
    <row r="35" ht="36" customHeight="1" spans="1:7">
      <c r="A35" s="53" t="s">
        <v>122</v>
      </c>
      <c r="B35" s="54" t="s">
        <v>121</v>
      </c>
      <c r="C35" s="54"/>
      <c r="D35" s="54"/>
      <c r="E35" s="54"/>
      <c r="F35" s="54"/>
      <c r="G35" s="55"/>
    </row>
  </sheetData>
  <mergeCells count="32">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D26:F26"/>
    <mergeCell ref="B34:G34"/>
    <mergeCell ref="B35:G35"/>
    <mergeCell ref="A7:A12"/>
    <mergeCell ref="A13:A15"/>
    <mergeCell ref="A18:A26"/>
    <mergeCell ref="A27:A33"/>
    <mergeCell ref="B19:B25"/>
    <mergeCell ref="C19:C21"/>
    <mergeCell ref="C22:C24"/>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B16" sqref="B16:G16"/>
    </sheetView>
  </sheetViews>
  <sheetFormatPr defaultColWidth="9" defaultRowHeight="13.5" outlineLevelCol="6"/>
  <cols>
    <col min="1" max="1" width="8.44166666666667" customWidth="1"/>
    <col min="2" max="2" width="14.225" customWidth="1"/>
    <col min="3" max="3" width="11.8916666666667" customWidth="1"/>
    <col min="4" max="4" width="10.4416666666667" customWidth="1"/>
    <col min="5" max="5" width="12.1333333333333" customWidth="1"/>
    <col min="6" max="6" width="10.3333333333333" customWidth="1"/>
    <col min="7" max="7" width="21.225"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25" customHeight="1" spans="1:7">
      <c r="A5" s="4" t="s">
        <v>89</v>
      </c>
      <c r="B5" s="5"/>
      <c r="C5" s="5" t="s">
        <v>90</v>
      </c>
      <c r="D5" s="5"/>
      <c r="E5" s="5" t="s">
        <v>91</v>
      </c>
      <c r="F5" s="5" t="s">
        <v>162</v>
      </c>
      <c r="G5" s="6"/>
    </row>
    <row r="6" ht="25" customHeight="1" spans="1:7">
      <c r="A6" s="7" t="s">
        <v>93</v>
      </c>
      <c r="B6" s="8"/>
      <c r="C6" s="8" t="s">
        <v>163</v>
      </c>
      <c r="D6" s="8"/>
      <c r="E6" s="8" t="s">
        <v>6</v>
      </c>
      <c r="F6" s="8">
        <v>13142332045</v>
      </c>
      <c r="G6" s="9"/>
    </row>
    <row r="7" spans="1:7">
      <c r="A7" s="7" t="s">
        <v>95</v>
      </c>
      <c r="B7" s="56" t="s">
        <v>96</v>
      </c>
      <c r="C7" s="56"/>
      <c r="D7" s="56"/>
      <c r="E7" s="56"/>
      <c r="F7" s="56"/>
      <c r="G7" s="57"/>
    </row>
    <row r="8" spans="1:7">
      <c r="A8" s="7"/>
      <c r="B8" s="56"/>
      <c r="C8" s="56"/>
      <c r="D8" s="56"/>
      <c r="E8" s="56"/>
      <c r="F8" s="56"/>
      <c r="G8" s="57"/>
    </row>
    <row r="9" spans="1:7">
      <c r="A9" s="7"/>
      <c r="B9" s="56"/>
      <c r="C9" s="56"/>
      <c r="D9" s="56"/>
      <c r="E9" s="56"/>
      <c r="F9" s="56"/>
      <c r="G9" s="57"/>
    </row>
    <row r="10"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spans="1:7">
      <c r="A13" s="7" t="s">
        <v>97</v>
      </c>
      <c r="B13" s="19" t="s">
        <v>96</v>
      </c>
      <c r="C13" s="20"/>
      <c r="D13" s="8" t="s">
        <v>98</v>
      </c>
      <c r="E13" s="21" t="s">
        <v>99</v>
      </c>
      <c r="F13" s="21"/>
      <c r="G13" s="22"/>
    </row>
    <row r="14" spans="1:7">
      <c r="A14" s="7"/>
      <c r="B14" s="20"/>
      <c r="C14" s="20"/>
      <c r="D14" s="8"/>
      <c r="E14" s="21"/>
      <c r="F14" s="21"/>
      <c r="G14" s="22"/>
    </row>
    <row r="15" spans="1:7">
      <c r="A15" s="7"/>
      <c r="B15" s="20"/>
      <c r="C15" s="20"/>
      <c r="D15" s="8"/>
      <c r="E15" s="21"/>
      <c r="F15" s="21"/>
      <c r="G15" s="22"/>
    </row>
    <row r="16" ht="302" customHeight="1" spans="1:7">
      <c r="A16" s="23" t="s">
        <v>100</v>
      </c>
      <c r="B16" s="24" t="s">
        <v>164</v>
      </c>
      <c r="C16" s="25"/>
      <c r="D16" s="25"/>
      <c r="E16" s="25"/>
      <c r="F16" s="25"/>
      <c r="G16" s="26"/>
    </row>
    <row r="17" ht="77" customHeight="1" spans="1:7">
      <c r="A17" s="23" t="s">
        <v>102</v>
      </c>
      <c r="B17" s="27"/>
      <c r="C17" s="28"/>
      <c r="D17" s="28"/>
      <c r="E17" s="28"/>
      <c r="F17" s="28"/>
      <c r="G17" s="29"/>
    </row>
    <row r="18" ht="27" customHeight="1" spans="1:7">
      <c r="A18" s="39" t="s">
        <v>103</v>
      </c>
      <c r="B18" s="31" t="s">
        <v>28</v>
      </c>
      <c r="C18" s="32" t="s">
        <v>29</v>
      </c>
      <c r="D18" s="32" t="s">
        <v>104</v>
      </c>
      <c r="E18" s="32"/>
      <c r="F18" s="32"/>
      <c r="G18" s="33" t="s">
        <v>31</v>
      </c>
    </row>
    <row r="19" ht="25" customHeight="1" spans="1:7">
      <c r="A19" s="58"/>
      <c r="B19" s="59" t="s">
        <v>33</v>
      </c>
      <c r="C19" s="68" t="s">
        <v>34</v>
      </c>
      <c r="D19" s="41" t="s">
        <v>165</v>
      </c>
      <c r="E19" s="42"/>
      <c r="F19" s="67"/>
      <c r="G19" s="83" t="s">
        <v>166</v>
      </c>
    </row>
    <row r="20" ht="25" customHeight="1" spans="1:7">
      <c r="A20" s="58"/>
      <c r="B20" s="59"/>
      <c r="C20" s="68"/>
      <c r="D20" s="41" t="s">
        <v>167</v>
      </c>
      <c r="E20" s="42"/>
      <c r="F20" s="67"/>
      <c r="G20" s="83" t="s">
        <v>168</v>
      </c>
    </row>
    <row r="21" ht="25" customHeight="1" spans="1:7">
      <c r="A21" s="58"/>
      <c r="B21" s="59"/>
      <c r="C21" s="68"/>
      <c r="D21" s="41" t="s">
        <v>151</v>
      </c>
      <c r="E21" s="42"/>
      <c r="F21" s="67"/>
      <c r="G21" s="83" t="s">
        <v>50</v>
      </c>
    </row>
    <row r="22" ht="25" customHeight="1" spans="1:7">
      <c r="A22" s="58"/>
      <c r="B22" s="59"/>
      <c r="C22" s="68"/>
      <c r="D22" s="41" t="s">
        <v>169</v>
      </c>
      <c r="E22" s="42"/>
      <c r="F22" s="67"/>
      <c r="G22" s="83" t="s">
        <v>170</v>
      </c>
    </row>
    <row r="23" ht="25" customHeight="1" spans="1:7">
      <c r="A23" s="58"/>
      <c r="B23" s="34" t="s">
        <v>133</v>
      </c>
      <c r="C23" s="34" t="s">
        <v>109</v>
      </c>
      <c r="D23" s="83" t="s">
        <v>171</v>
      </c>
      <c r="E23" s="83"/>
      <c r="F23" s="83"/>
      <c r="G23" s="84" t="s">
        <v>46</v>
      </c>
    </row>
    <row r="24" ht="21" customHeight="1" spans="1:7">
      <c r="A24" s="58"/>
      <c r="B24" s="34"/>
      <c r="C24" s="34"/>
      <c r="D24" s="83" t="s">
        <v>172</v>
      </c>
      <c r="E24" s="83"/>
      <c r="F24" s="83"/>
      <c r="G24" s="84" t="s">
        <v>46</v>
      </c>
    </row>
    <row r="25" ht="14.25" spans="1:7">
      <c r="A25" s="23" t="s">
        <v>111</v>
      </c>
      <c r="B25" s="43" t="s">
        <v>112</v>
      </c>
      <c r="C25" s="44" t="s">
        <v>13</v>
      </c>
      <c r="D25" s="44" t="s">
        <v>113</v>
      </c>
      <c r="E25" s="44" t="s">
        <v>114</v>
      </c>
      <c r="F25" s="45" t="s">
        <v>115</v>
      </c>
      <c r="G25" s="46" t="s">
        <v>116</v>
      </c>
    </row>
    <row r="26" ht="80" customHeight="1" spans="1:7">
      <c r="A26" s="23"/>
      <c r="B26" s="47" t="s">
        <v>173</v>
      </c>
      <c r="C26" s="48">
        <v>10000</v>
      </c>
      <c r="D26" s="48">
        <v>10000</v>
      </c>
      <c r="E26" s="8">
        <v>0</v>
      </c>
      <c r="F26" s="8">
        <v>0</v>
      </c>
      <c r="G26" s="9">
        <v>0</v>
      </c>
    </row>
    <row r="27" ht="160" customHeight="1" spans="1:7">
      <c r="A27" s="23"/>
      <c r="B27" s="47" t="s">
        <v>174</v>
      </c>
      <c r="C27" s="48">
        <v>20000</v>
      </c>
      <c r="D27" s="48">
        <v>20000</v>
      </c>
      <c r="E27" s="8">
        <v>0</v>
      </c>
      <c r="F27" s="8">
        <v>0</v>
      </c>
      <c r="G27" s="9">
        <v>0</v>
      </c>
    </row>
    <row r="28" ht="175" customHeight="1" spans="1:7">
      <c r="A28" s="23"/>
      <c r="B28" s="47" t="s">
        <v>175</v>
      </c>
      <c r="C28" s="48">
        <v>10000</v>
      </c>
      <c r="D28" s="48">
        <v>10000</v>
      </c>
      <c r="E28" s="8">
        <v>0</v>
      </c>
      <c r="F28" s="8">
        <v>0</v>
      </c>
      <c r="G28" s="9">
        <v>0</v>
      </c>
    </row>
    <row r="29" ht="68" customHeight="1" spans="1:7">
      <c r="A29" s="23"/>
      <c r="B29" s="47" t="s">
        <v>176</v>
      </c>
      <c r="C29" s="48">
        <v>150000</v>
      </c>
      <c r="D29" s="48">
        <v>150000</v>
      </c>
      <c r="E29" s="8">
        <v>0</v>
      </c>
      <c r="F29" s="8">
        <v>0</v>
      </c>
      <c r="G29" s="9">
        <v>0</v>
      </c>
    </row>
    <row r="30" ht="57" spans="1:7">
      <c r="A30" s="23"/>
      <c r="B30" s="47" t="s">
        <v>177</v>
      </c>
      <c r="C30" s="48">
        <v>3000</v>
      </c>
      <c r="D30" s="48">
        <v>3000</v>
      </c>
      <c r="E30" s="8">
        <v>0</v>
      </c>
      <c r="F30" s="8">
        <v>0</v>
      </c>
      <c r="G30" s="9">
        <v>0</v>
      </c>
    </row>
    <row r="31" ht="57" spans="1:7">
      <c r="A31" s="23"/>
      <c r="B31" s="47" t="s">
        <v>178</v>
      </c>
      <c r="C31" s="48">
        <v>20000</v>
      </c>
      <c r="D31" s="48">
        <v>20000</v>
      </c>
      <c r="E31" s="8">
        <v>0</v>
      </c>
      <c r="F31" s="8">
        <v>0</v>
      </c>
      <c r="G31" s="9">
        <v>0</v>
      </c>
    </row>
    <row r="32" ht="14.25" spans="1:7">
      <c r="A32" s="23"/>
      <c r="B32" s="43" t="s">
        <v>119</v>
      </c>
      <c r="C32" s="49">
        <f>C26+C27+C28+C29+C30+C31</f>
        <v>213000</v>
      </c>
      <c r="D32" s="49">
        <f>D26+D27+D28+D29+D30+D31</f>
        <v>213000</v>
      </c>
      <c r="E32" s="49">
        <f t="shared" ref="C32:G32" si="0">SUM(E26:E26)</f>
        <v>0</v>
      </c>
      <c r="F32" s="49">
        <f t="shared" si="0"/>
        <v>0</v>
      </c>
      <c r="G32" s="50">
        <f t="shared" si="0"/>
        <v>0</v>
      </c>
    </row>
    <row r="33" ht="57" customHeight="1" spans="1:7">
      <c r="A33" s="23" t="s">
        <v>120</v>
      </c>
      <c r="B33" s="51" t="s">
        <v>121</v>
      </c>
      <c r="C33" s="51"/>
      <c r="D33" s="51"/>
      <c r="E33" s="51"/>
      <c r="F33" s="51"/>
      <c r="G33" s="52"/>
    </row>
    <row r="34" ht="57" customHeight="1" spans="1:7">
      <c r="A34" s="53" t="s">
        <v>122</v>
      </c>
      <c r="B34" s="54" t="s">
        <v>121</v>
      </c>
      <c r="C34" s="54"/>
      <c r="D34" s="54"/>
      <c r="E34" s="54"/>
      <c r="F34" s="54"/>
      <c r="G34" s="55"/>
    </row>
  </sheetData>
  <mergeCells count="31">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B33:G33"/>
    <mergeCell ref="B34:G34"/>
    <mergeCell ref="A7:A12"/>
    <mergeCell ref="A13:A15"/>
    <mergeCell ref="A18:A24"/>
    <mergeCell ref="A25:A32"/>
    <mergeCell ref="B19:B22"/>
    <mergeCell ref="B23:B24"/>
    <mergeCell ref="C19:C22"/>
    <mergeCell ref="C23:C24"/>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B17" sqref="B17:G17"/>
    </sheetView>
  </sheetViews>
  <sheetFormatPr defaultColWidth="9" defaultRowHeight="13.5" outlineLevelCol="6"/>
  <cols>
    <col min="1" max="2" width="11.5583333333333" customWidth="1"/>
    <col min="3" max="3" width="12.1083333333333" customWidth="1"/>
    <col min="4" max="4" width="9.33333333333333" customWidth="1"/>
    <col min="5" max="5" width="12.1333333333333" customWidth="1"/>
    <col min="6" max="6" width="8.66666666666667" customWidth="1"/>
    <col min="7" max="7" width="23.775"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89</v>
      </c>
      <c r="B5" s="5"/>
      <c r="C5" s="5" t="s">
        <v>90</v>
      </c>
      <c r="D5" s="5"/>
      <c r="E5" s="5" t="s">
        <v>91</v>
      </c>
      <c r="F5" s="79" t="s">
        <v>179</v>
      </c>
      <c r="G5" s="6"/>
    </row>
    <row r="6" ht="14.25" spans="1:7">
      <c r="A6" s="7" t="s">
        <v>93</v>
      </c>
      <c r="B6" s="8"/>
      <c r="C6" s="8" t="s">
        <v>180</v>
      </c>
      <c r="D6" s="8"/>
      <c r="E6" s="8" t="s">
        <v>6</v>
      </c>
      <c r="F6" s="8">
        <v>18672783278</v>
      </c>
      <c r="G6" s="9"/>
    </row>
    <row r="7" spans="1:7">
      <c r="A7" s="8" t="s">
        <v>95</v>
      </c>
      <c r="B7" s="56" t="s">
        <v>96</v>
      </c>
      <c r="C7" s="56"/>
      <c r="D7" s="56"/>
      <c r="E7" s="56"/>
      <c r="F7" s="56"/>
      <c r="G7" s="56"/>
    </row>
    <row r="8" spans="1:7">
      <c r="A8" s="8"/>
      <c r="B8" s="56"/>
      <c r="C8" s="56"/>
      <c r="D8" s="56"/>
      <c r="E8" s="56"/>
      <c r="F8" s="56"/>
      <c r="G8" s="56"/>
    </row>
    <row r="9" spans="1:7">
      <c r="A9" s="8"/>
      <c r="B9" s="56"/>
      <c r="C9" s="56"/>
      <c r="D9" s="56"/>
      <c r="E9" s="56"/>
      <c r="F9" s="56"/>
      <c r="G9" s="56"/>
    </row>
    <row r="10" spans="1:7">
      <c r="A10" s="8"/>
      <c r="B10" s="56"/>
      <c r="C10" s="56"/>
      <c r="D10" s="56"/>
      <c r="E10" s="56"/>
      <c r="F10" s="56"/>
      <c r="G10" s="56"/>
    </row>
    <row r="11" ht="4" customHeight="1" spans="1:7">
      <c r="A11" s="8"/>
      <c r="B11" s="56"/>
      <c r="C11" s="56"/>
      <c r="D11" s="56"/>
      <c r="E11" s="56"/>
      <c r="F11" s="56"/>
      <c r="G11" s="56"/>
    </row>
    <row r="12" ht="14.25" hidden="1" spans="1:7">
      <c r="A12" s="8"/>
      <c r="B12" s="28"/>
      <c r="C12" s="28"/>
      <c r="D12" s="28"/>
      <c r="E12" s="28"/>
      <c r="F12" s="28"/>
      <c r="G12" s="28"/>
    </row>
    <row r="13" spans="1:7">
      <c r="A13" s="8" t="s">
        <v>97</v>
      </c>
      <c r="B13" s="19" t="s">
        <v>96</v>
      </c>
      <c r="C13" s="20"/>
      <c r="D13" s="8" t="s">
        <v>98</v>
      </c>
      <c r="E13" s="21" t="s">
        <v>99</v>
      </c>
      <c r="F13" s="21"/>
      <c r="G13" s="21"/>
    </row>
    <row r="14" spans="1:7">
      <c r="A14" s="8"/>
      <c r="B14" s="20"/>
      <c r="C14" s="20"/>
      <c r="D14" s="8"/>
      <c r="E14" s="21"/>
      <c r="F14" s="21"/>
      <c r="G14" s="21"/>
    </row>
    <row r="15" spans="1:7">
      <c r="A15" s="8"/>
      <c r="B15" s="20"/>
      <c r="C15" s="20"/>
      <c r="D15" s="8"/>
      <c r="E15" s="21"/>
      <c r="F15" s="21"/>
      <c r="G15" s="21"/>
    </row>
    <row r="16" ht="42.75" spans="1:7">
      <c r="A16" s="66" t="s">
        <v>100</v>
      </c>
      <c r="B16" s="66"/>
      <c r="C16" s="8"/>
      <c r="D16" s="8"/>
      <c r="E16" s="8"/>
      <c r="F16" s="8"/>
      <c r="G16" s="8"/>
    </row>
    <row r="17" ht="65" customHeight="1" spans="1:7">
      <c r="A17" s="66" t="s">
        <v>102</v>
      </c>
      <c r="B17" s="66" t="s">
        <v>181</v>
      </c>
      <c r="C17" s="8"/>
      <c r="D17" s="8"/>
      <c r="E17" s="8"/>
      <c r="F17" s="8"/>
      <c r="G17" s="8"/>
    </row>
    <row r="18" ht="14.25" spans="1:7">
      <c r="A18" s="34" t="s">
        <v>103</v>
      </c>
      <c r="B18" s="80" t="s">
        <v>28</v>
      </c>
      <c r="C18" s="80" t="s">
        <v>29</v>
      </c>
      <c r="D18" s="80" t="s">
        <v>104</v>
      </c>
      <c r="E18" s="80"/>
      <c r="F18" s="80"/>
      <c r="G18" s="80" t="s">
        <v>31</v>
      </c>
    </row>
    <row r="19" ht="24" customHeight="1" spans="1:7">
      <c r="A19" s="34"/>
      <c r="B19" s="34" t="s">
        <v>33</v>
      </c>
      <c r="C19" s="34" t="s">
        <v>34</v>
      </c>
      <c r="D19" s="34" t="s">
        <v>57</v>
      </c>
      <c r="E19" s="34"/>
      <c r="F19" s="34"/>
      <c r="G19" s="34" t="s">
        <v>150</v>
      </c>
    </row>
    <row r="20" ht="24" customHeight="1" spans="1:7">
      <c r="A20" s="34"/>
      <c r="B20" s="34"/>
      <c r="C20" s="34" t="s">
        <v>40</v>
      </c>
      <c r="D20" s="34" t="s">
        <v>58</v>
      </c>
      <c r="E20" s="34"/>
      <c r="F20" s="34"/>
      <c r="G20" s="81">
        <v>1</v>
      </c>
    </row>
    <row r="21" ht="24" customHeight="1" spans="1:7">
      <c r="A21" s="34"/>
      <c r="B21" s="34" t="s">
        <v>133</v>
      </c>
      <c r="C21" s="34" t="s">
        <v>43</v>
      </c>
      <c r="D21" s="34" t="s">
        <v>60</v>
      </c>
      <c r="E21" s="34"/>
      <c r="F21" s="34"/>
      <c r="G21" s="81">
        <v>1</v>
      </c>
    </row>
    <row r="22" ht="24" customHeight="1" spans="1:7">
      <c r="A22" s="34"/>
      <c r="B22" s="34"/>
      <c r="C22" s="34"/>
      <c r="D22" s="34"/>
      <c r="E22" s="34"/>
      <c r="F22" s="34"/>
      <c r="G22" s="81"/>
    </row>
    <row r="23" ht="28.5" spans="1:7">
      <c r="A23" s="66" t="s">
        <v>111</v>
      </c>
      <c r="B23" s="44" t="s">
        <v>112</v>
      </c>
      <c r="C23" s="34" t="s">
        <v>109</v>
      </c>
      <c r="D23" s="34" t="s">
        <v>61</v>
      </c>
      <c r="E23" s="34"/>
      <c r="F23" s="34"/>
      <c r="G23" s="81" t="s">
        <v>46</v>
      </c>
    </row>
    <row r="24" ht="36" customHeight="1" spans="1:7">
      <c r="A24" s="66"/>
      <c r="B24" s="34" t="s">
        <v>179</v>
      </c>
      <c r="C24" s="8">
        <v>50000</v>
      </c>
      <c r="D24" s="8">
        <v>50000</v>
      </c>
      <c r="E24" s="8">
        <v>0</v>
      </c>
      <c r="F24" s="8">
        <v>0</v>
      </c>
      <c r="G24" s="8">
        <v>0</v>
      </c>
    </row>
    <row r="25" ht="14.25" spans="1:7">
      <c r="A25" s="66"/>
      <c r="B25" s="44" t="s">
        <v>119</v>
      </c>
      <c r="C25" s="49">
        <f t="shared" ref="C25:G25" si="0">SUM(C24:C24)</f>
        <v>50000</v>
      </c>
      <c r="D25" s="49">
        <f t="shared" si="0"/>
        <v>50000</v>
      </c>
      <c r="E25" s="49">
        <f t="shared" si="0"/>
        <v>0</v>
      </c>
      <c r="F25" s="49">
        <f t="shared" si="0"/>
        <v>0</v>
      </c>
      <c r="G25" s="49">
        <f t="shared" si="0"/>
        <v>0</v>
      </c>
    </row>
    <row r="26" ht="57" customHeight="1" spans="1:7">
      <c r="A26" s="66" t="s">
        <v>120</v>
      </c>
      <c r="B26" s="82" t="s">
        <v>121</v>
      </c>
      <c r="C26" s="82"/>
      <c r="D26" s="82"/>
      <c r="E26" s="82"/>
      <c r="F26" s="82"/>
      <c r="G26" s="82"/>
    </row>
    <row r="27" ht="57" customHeight="1" spans="1:7">
      <c r="A27" s="53" t="s">
        <v>122</v>
      </c>
      <c r="B27" s="54" t="s">
        <v>121</v>
      </c>
      <c r="C27" s="54"/>
      <c r="D27" s="54"/>
      <c r="E27" s="54"/>
      <c r="F27" s="54"/>
      <c r="G27" s="55"/>
    </row>
  </sheetData>
  <mergeCells count="29">
    <mergeCell ref="A5:B5"/>
    <mergeCell ref="C5:D5"/>
    <mergeCell ref="F5:G5"/>
    <mergeCell ref="A6:B6"/>
    <mergeCell ref="C6:D6"/>
    <mergeCell ref="F6:G6"/>
    <mergeCell ref="B12:G12"/>
    <mergeCell ref="B16:G16"/>
    <mergeCell ref="B17:G17"/>
    <mergeCell ref="D18:F18"/>
    <mergeCell ref="D19:F19"/>
    <mergeCell ref="D20:F20"/>
    <mergeCell ref="D23:F23"/>
    <mergeCell ref="B26:G26"/>
    <mergeCell ref="B27:G27"/>
    <mergeCell ref="A7:A12"/>
    <mergeCell ref="A13:A15"/>
    <mergeCell ref="A18:A22"/>
    <mergeCell ref="A23:A25"/>
    <mergeCell ref="B19:B20"/>
    <mergeCell ref="B21:B22"/>
    <mergeCell ref="C21:C22"/>
    <mergeCell ref="D13:D15"/>
    <mergeCell ref="G21:G22"/>
    <mergeCell ref="A1:G3"/>
    <mergeCell ref="B7:G11"/>
    <mergeCell ref="B13:C15"/>
    <mergeCell ref="E13:G15"/>
    <mergeCell ref="D21:F22"/>
  </mergeCell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opLeftCell="A6" workbookViewId="0">
      <selection activeCell="B16" sqref="B16:G16"/>
    </sheetView>
  </sheetViews>
  <sheetFormatPr defaultColWidth="9" defaultRowHeight="13.5" outlineLevelCol="6"/>
  <cols>
    <col min="1" max="1" width="9.775" customWidth="1"/>
    <col min="2" max="2" width="11.6666666666667" customWidth="1"/>
    <col min="3" max="3" width="12.1083333333333" customWidth="1"/>
    <col min="4" max="4" width="10.4416666666667" customWidth="1"/>
    <col min="5" max="5" width="12.1333333333333" customWidth="1"/>
    <col min="6" max="6" width="10.225" customWidth="1"/>
    <col min="7" max="7" width="22.3333333333333"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89</v>
      </c>
      <c r="B5" s="5"/>
      <c r="C5" s="5" t="s">
        <v>90</v>
      </c>
      <c r="D5" s="5"/>
      <c r="E5" s="5" t="s">
        <v>91</v>
      </c>
      <c r="F5" s="5" t="s">
        <v>182</v>
      </c>
      <c r="G5" s="6"/>
    </row>
    <row r="6" ht="14.25" spans="1:7">
      <c r="A6" s="7" t="s">
        <v>93</v>
      </c>
      <c r="B6" s="8"/>
      <c r="C6" s="8" t="s">
        <v>146</v>
      </c>
      <c r="D6" s="8"/>
      <c r="E6" s="8" t="s">
        <v>6</v>
      </c>
      <c r="F6" s="8">
        <v>13100710051</v>
      </c>
      <c r="G6" s="9"/>
    </row>
    <row r="7" spans="1:7">
      <c r="A7" s="7" t="s">
        <v>95</v>
      </c>
      <c r="B7" s="56" t="s">
        <v>96</v>
      </c>
      <c r="C7" s="56"/>
      <c r="D7" s="56"/>
      <c r="E7" s="56"/>
      <c r="F7" s="56"/>
      <c r="G7" s="57"/>
    </row>
    <row r="8" spans="1:7">
      <c r="A8" s="7"/>
      <c r="B8" s="56"/>
      <c r="C8" s="56"/>
      <c r="D8" s="56"/>
      <c r="E8" s="56"/>
      <c r="F8" s="56"/>
      <c r="G8" s="57"/>
    </row>
    <row r="9" spans="1:7">
      <c r="A9" s="7"/>
      <c r="B9" s="56"/>
      <c r="C9" s="56"/>
      <c r="D9" s="56"/>
      <c r="E9" s="56"/>
      <c r="F9" s="56"/>
      <c r="G9" s="57"/>
    </row>
    <row r="10"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spans="1:7">
      <c r="A13" s="7" t="s">
        <v>97</v>
      </c>
      <c r="B13" s="19" t="s">
        <v>96</v>
      </c>
      <c r="C13" s="20"/>
      <c r="D13" s="8" t="s">
        <v>98</v>
      </c>
      <c r="E13" s="21" t="s">
        <v>99</v>
      </c>
      <c r="F13" s="21"/>
      <c r="G13" s="22"/>
    </row>
    <row r="14" spans="1:7">
      <c r="A14" s="7"/>
      <c r="B14" s="20"/>
      <c r="C14" s="20"/>
      <c r="D14" s="8"/>
      <c r="E14" s="21"/>
      <c r="F14" s="21"/>
      <c r="G14" s="22"/>
    </row>
    <row r="15" spans="1:7">
      <c r="A15" s="7"/>
      <c r="B15" s="20"/>
      <c r="C15" s="20"/>
      <c r="D15" s="8"/>
      <c r="E15" s="21"/>
      <c r="F15" s="21"/>
      <c r="G15" s="22"/>
    </row>
    <row r="16" ht="79" customHeight="1" spans="1:7">
      <c r="A16" s="23" t="s">
        <v>100</v>
      </c>
      <c r="B16" s="24" t="s">
        <v>183</v>
      </c>
      <c r="C16" s="25"/>
      <c r="D16" s="25"/>
      <c r="E16" s="25"/>
      <c r="F16" s="25"/>
      <c r="G16" s="26"/>
    </row>
    <row r="17" ht="65" customHeight="1" spans="1:7">
      <c r="A17" s="23" t="s">
        <v>102</v>
      </c>
      <c r="B17" s="27"/>
      <c r="C17" s="28"/>
      <c r="D17" s="28"/>
      <c r="E17" s="28"/>
      <c r="F17" s="28"/>
      <c r="G17" s="29"/>
    </row>
    <row r="18" ht="14.25" spans="1:7">
      <c r="A18" s="39" t="s">
        <v>103</v>
      </c>
      <c r="B18" s="31" t="s">
        <v>28</v>
      </c>
      <c r="C18" s="32" t="s">
        <v>29</v>
      </c>
      <c r="D18" s="32" t="s">
        <v>104</v>
      </c>
      <c r="E18" s="32"/>
      <c r="F18" s="32"/>
      <c r="G18" s="33" t="s">
        <v>31</v>
      </c>
    </row>
    <row r="19" ht="15" spans="1:7">
      <c r="A19" s="58"/>
      <c r="B19" s="59" t="s">
        <v>33</v>
      </c>
      <c r="C19" s="60" t="s">
        <v>34</v>
      </c>
      <c r="D19" s="41" t="s">
        <v>184</v>
      </c>
      <c r="E19" s="42"/>
      <c r="F19" s="67"/>
      <c r="G19" s="36" t="s">
        <v>170</v>
      </c>
    </row>
    <row r="20" ht="15" spans="1:7">
      <c r="A20" s="58"/>
      <c r="B20" s="59"/>
      <c r="C20" s="68"/>
      <c r="D20" s="41" t="s">
        <v>149</v>
      </c>
      <c r="E20" s="42"/>
      <c r="F20" s="67"/>
      <c r="G20" s="36" t="s">
        <v>150</v>
      </c>
    </row>
    <row r="21" ht="15" spans="1:7">
      <c r="A21" s="58"/>
      <c r="B21" s="59"/>
      <c r="C21" s="78"/>
      <c r="D21" s="41" t="s">
        <v>151</v>
      </c>
      <c r="E21" s="42"/>
      <c r="F21" s="67"/>
      <c r="G21" s="36" t="s">
        <v>168</v>
      </c>
    </row>
    <row r="22" ht="15" spans="1:7">
      <c r="A22" s="58"/>
      <c r="B22" s="59"/>
      <c r="C22" s="34" t="s">
        <v>40</v>
      </c>
      <c r="D22" s="41" t="s">
        <v>185</v>
      </c>
      <c r="E22" s="42"/>
      <c r="F22" s="67"/>
      <c r="G22" s="38" t="s">
        <v>52</v>
      </c>
    </row>
    <row r="23" ht="15" spans="1:7">
      <c r="A23" s="58"/>
      <c r="B23" s="59"/>
      <c r="C23" s="34"/>
      <c r="D23" s="41" t="s">
        <v>154</v>
      </c>
      <c r="E23" s="42"/>
      <c r="F23" s="67"/>
      <c r="G23" s="38" t="s">
        <v>46</v>
      </c>
    </row>
    <row r="24" ht="15" spans="1:7">
      <c r="A24" s="58"/>
      <c r="B24" s="59"/>
      <c r="C24" s="34"/>
      <c r="D24" s="41" t="s">
        <v>155</v>
      </c>
      <c r="E24" s="42"/>
      <c r="F24" s="67"/>
      <c r="G24" s="38" t="s">
        <v>52</v>
      </c>
    </row>
    <row r="25" ht="34" customHeight="1" spans="1:7">
      <c r="A25" s="58"/>
      <c r="B25" s="59"/>
      <c r="C25" s="34" t="s">
        <v>109</v>
      </c>
      <c r="D25" s="41" t="s">
        <v>186</v>
      </c>
      <c r="E25" s="42"/>
      <c r="F25" s="67"/>
      <c r="G25" s="38" t="s">
        <v>46</v>
      </c>
    </row>
    <row r="26" ht="14.25" spans="1:7">
      <c r="A26" s="23" t="s">
        <v>111</v>
      </c>
      <c r="B26" s="43" t="s">
        <v>112</v>
      </c>
      <c r="C26" s="44" t="s">
        <v>13</v>
      </c>
      <c r="D26" s="44" t="s">
        <v>113</v>
      </c>
      <c r="E26" s="44" t="s">
        <v>114</v>
      </c>
      <c r="F26" s="45" t="s">
        <v>115</v>
      </c>
      <c r="G26" s="46" t="s">
        <v>116</v>
      </c>
    </row>
    <row r="27" ht="28.5" spans="1:7">
      <c r="A27" s="23"/>
      <c r="B27" s="34" t="s">
        <v>182</v>
      </c>
      <c r="C27" s="8">
        <v>40000</v>
      </c>
      <c r="D27" s="8">
        <v>40000</v>
      </c>
      <c r="E27" s="8">
        <v>0</v>
      </c>
      <c r="F27" s="8">
        <v>0</v>
      </c>
      <c r="G27" s="9">
        <v>0</v>
      </c>
    </row>
    <row r="28" ht="14.25" spans="1:7">
      <c r="A28" s="23"/>
      <c r="B28" s="43" t="s">
        <v>119</v>
      </c>
      <c r="C28" s="49">
        <f t="shared" ref="C28:G28" si="0">SUM(C27:C27)</f>
        <v>40000</v>
      </c>
      <c r="D28" s="49">
        <f t="shared" si="0"/>
        <v>40000</v>
      </c>
      <c r="E28" s="49">
        <f t="shared" si="0"/>
        <v>0</v>
      </c>
      <c r="F28" s="49">
        <f t="shared" si="0"/>
        <v>0</v>
      </c>
      <c r="G28" s="50">
        <f t="shared" si="0"/>
        <v>0</v>
      </c>
    </row>
    <row r="29" ht="57" customHeight="1" spans="1:7">
      <c r="A29" s="23" t="s">
        <v>120</v>
      </c>
      <c r="B29" s="51" t="s">
        <v>121</v>
      </c>
      <c r="C29" s="51"/>
      <c r="D29" s="51"/>
      <c r="E29" s="51"/>
      <c r="F29" s="51"/>
      <c r="G29" s="52"/>
    </row>
    <row r="30" ht="57" customHeight="1" spans="1:7">
      <c r="A30" s="53" t="s">
        <v>122</v>
      </c>
      <c r="B30" s="54" t="s">
        <v>121</v>
      </c>
      <c r="C30" s="54"/>
      <c r="D30" s="54"/>
      <c r="E30" s="54"/>
      <c r="F30" s="54"/>
      <c r="G30" s="55"/>
    </row>
  </sheetData>
  <mergeCells count="31">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D25:F25"/>
    <mergeCell ref="B29:G29"/>
    <mergeCell ref="B30:G30"/>
    <mergeCell ref="A7:A12"/>
    <mergeCell ref="A13:A15"/>
    <mergeCell ref="A18:A25"/>
    <mergeCell ref="A26:A28"/>
    <mergeCell ref="B19:B24"/>
    <mergeCell ref="C19:C21"/>
    <mergeCell ref="C22:C24"/>
    <mergeCell ref="D13:D15"/>
    <mergeCell ref="A1:G3"/>
    <mergeCell ref="B7:G11"/>
    <mergeCell ref="B13:C15"/>
    <mergeCell ref="E13:G15"/>
  </mergeCells>
  <pageMargins left="0.7" right="0.7" top="0.75" bottom="0.75" header="0.3" footer="0.3"/>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abSelected="1" topLeftCell="A16" workbookViewId="0">
      <selection activeCell="H26" sqref="H26"/>
    </sheetView>
  </sheetViews>
  <sheetFormatPr defaultColWidth="9" defaultRowHeight="13.5" outlineLevelCol="6"/>
  <cols>
    <col min="1" max="1" width="10.225" customWidth="1"/>
    <col min="2" max="2" width="12.775" customWidth="1"/>
    <col min="3" max="3" width="12.4416666666667" customWidth="1"/>
    <col min="4" max="4" width="9.775" customWidth="1"/>
    <col min="5" max="5" width="12.1333333333333" customWidth="1"/>
    <col min="6" max="6" width="15.5583333333333" customWidth="1"/>
    <col min="7" max="7" width="15.775" customWidth="1"/>
  </cols>
  <sheetData>
    <row r="1" spans="1:7">
      <c r="A1" s="1" t="s">
        <v>88</v>
      </c>
      <c r="B1" s="1"/>
      <c r="C1" s="1"/>
      <c r="D1" s="1"/>
      <c r="E1" s="1"/>
      <c r="F1" s="1"/>
      <c r="G1" s="1"/>
    </row>
    <row r="2" spans="1:7">
      <c r="A2" s="1"/>
      <c r="B2" s="1"/>
      <c r="C2" s="1"/>
      <c r="D2" s="1"/>
      <c r="E2" s="1"/>
      <c r="F2" s="1"/>
      <c r="G2" s="1"/>
    </row>
    <row r="3" spans="1:7">
      <c r="A3" s="1"/>
      <c r="B3" s="1"/>
      <c r="C3" s="1"/>
      <c r="D3" s="1"/>
      <c r="E3" s="1"/>
      <c r="F3" s="1"/>
      <c r="G3" s="1"/>
    </row>
    <row r="4" ht="21" spans="1:7">
      <c r="A4" s="2"/>
      <c r="B4" s="3"/>
      <c r="C4" s="3"/>
      <c r="D4" s="3"/>
      <c r="E4" s="3"/>
      <c r="F4" s="3"/>
      <c r="G4" s="2"/>
    </row>
    <row r="5" ht="14.25" spans="1:7">
      <c r="A5" s="4" t="s">
        <v>89</v>
      </c>
      <c r="B5" s="5"/>
      <c r="C5" s="5" t="s">
        <v>90</v>
      </c>
      <c r="D5" s="5"/>
      <c r="E5" s="5" t="s">
        <v>91</v>
      </c>
      <c r="F5" s="69" t="s">
        <v>74</v>
      </c>
      <c r="G5" s="70"/>
    </row>
    <row r="6" ht="14.25" spans="1:7">
      <c r="A6" s="7" t="s">
        <v>93</v>
      </c>
      <c r="B6" s="8"/>
      <c r="C6" s="8" t="s">
        <v>124</v>
      </c>
      <c r="D6" s="8"/>
      <c r="E6" s="8" t="s">
        <v>6</v>
      </c>
      <c r="F6" s="8">
        <v>13545225938</v>
      </c>
      <c r="G6" s="9"/>
    </row>
    <row r="7" ht="4" customHeight="1" spans="1:7">
      <c r="A7" s="7" t="s">
        <v>95</v>
      </c>
      <c r="B7" s="56" t="s">
        <v>96</v>
      </c>
      <c r="C7" s="56"/>
      <c r="D7" s="56"/>
      <c r="E7" s="56"/>
      <c r="F7" s="56"/>
      <c r="G7" s="57"/>
    </row>
    <row r="8" hidden="1" spans="1:7">
      <c r="A8" s="7"/>
      <c r="B8" s="56"/>
      <c r="C8" s="56"/>
      <c r="D8" s="56"/>
      <c r="E8" s="56"/>
      <c r="F8" s="56"/>
      <c r="G8" s="57"/>
    </row>
    <row r="9" hidden="1" spans="1:7">
      <c r="A9" s="7"/>
      <c r="B9" s="56"/>
      <c r="C9" s="56"/>
      <c r="D9" s="56"/>
      <c r="E9" s="56"/>
      <c r="F9" s="56"/>
      <c r="G9" s="57"/>
    </row>
    <row r="10" ht="9" customHeight="1" spans="1:7">
      <c r="A10" s="7"/>
      <c r="B10" s="56"/>
      <c r="C10" s="56"/>
      <c r="D10" s="56"/>
      <c r="E10" s="56"/>
      <c r="F10" s="56"/>
      <c r="G10" s="57"/>
    </row>
    <row r="11" ht="4" customHeight="1" spans="1:7">
      <c r="A11" s="7"/>
      <c r="B11" s="56"/>
      <c r="C11" s="56"/>
      <c r="D11" s="56"/>
      <c r="E11" s="56"/>
      <c r="F11" s="56"/>
      <c r="G11" s="57"/>
    </row>
    <row r="12" ht="14.25" hidden="1" spans="1:7">
      <c r="A12" s="7"/>
      <c r="B12" s="28"/>
      <c r="C12" s="28"/>
      <c r="D12" s="28"/>
      <c r="E12" s="28"/>
      <c r="F12" s="28"/>
      <c r="G12" s="29"/>
    </row>
    <row r="13" ht="13" customHeight="1" spans="1:7">
      <c r="A13" s="7" t="s">
        <v>97</v>
      </c>
      <c r="B13" s="19" t="s">
        <v>96</v>
      </c>
      <c r="C13" s="20"/>
      <c r="D13" s="8" t="s">
        <v>98</v>
      </c>
      <c r="E13" s="21" t="s">
        <v>99</v>
      </c>
      <c r="F13" s="21"/>
      <c r="G13" s="22"/>
    </row>
    <row r="14" ht="9" hidden="1" customHeight="1" spans="1:7">
      <c r="A14" s="7"/>
      <c r="B14" s="20"/>
      <c r="C14" s="20"/>
      <c r="D14" s="8"/>
      <c r="E14" s="21"/>
      <c r="F14" s="21"/>
      <c r="G14" s="22"/>
    </row>
    <row r="15" ht="4" customHeight="1" spans="1:7">
      <c r="A15" s="7"/>
      <c r="B15" s="20"/>
      <c r="C15" s="20"/>
      <c r="D15" s="8"/>
      <c r="E15" s="21"/>
      <c r="F15" s="21"/>
      <c r="G15" s="22"/>
    </row>
    <row r="16" ht="309" customHeight="1" spans="1:7">
      <c r="A16" s="23" t="s">
        <v>100</v>
      </c>
      <c r="B16" s="71" t="s">
        <v>187</v>
      </c>
      <c r="C16" s="72"/>
      <c r="D16" s="72"/>
      <c r="E16" s="72"/>
      <c r="F16" s="72"/>
      <c r="G16" s="73"/>
    </row>
    <row r="17" ht="44" customHeight="1" spans="1:7">
      <c r="A17" s="74" t="s">
        <v>102</v>
      </c>
      <c r="B17" s="66" t="s">
        <v>188</v>
      </c>
      <c r="C17" s="8"/>
      <c r="D17" s="8"/>
      <c r="E17" s="8"/>
      <c r="F17" s="8"/>
      <c r="G17" s="9"/>
    </row>
    <row r="18" ht="14.25" spans="1:7">
      <c r="A18" s="39" t="s">
        <v>103</v>
      </c>
      <c r="B18" s="31" t="s">
        <v>28</v>
      </c>
      <c r="C18" s="32" t="s">
        <v>29</v>
      </c>
      <c r="D18" s="32" t="s">
        <v>104</v>
      </c>
      <c r="E18" s="32"/>
      <c r="F18" s="32"/>
      <c r="G18" s="33" t="s">
        <v>31</v>
      </c>
    </row>
    <row r="19" ht="19" customHeight="1" spans="1:7">
      <c r="A19" s="58"/>
      <c r="B19" s="59" t="s">
        <v>33</v>
      </c>
      <c r="C19" s="60" t="s">
        <v>34</v>
      </c>
      <c r="D19" s="34" t="s">
        <v>189</v>
      </c>
      <c r="E19" s="34"/>
      <c r="F19" s="34"/>
      <c r="G19" s="36" t="s">
        <v>190</v>
      </c>
    </row>
    <row r="20" ht="19" customHeight="1" spans="1:7">
      <c r="A20" s="58"/>
      <c r="B20" s="59"/>
      <c r="C20" s="68"/>
      <c r="D20" s="34" t="s">
        <v>191</v>
      </c>
      <c r="E20" s="34"/>
      <c r="F20" s="34"/>
      <c r="G20" s="36" t="s">
        <v>190</v>
      </c>
    </row>
    <row r="21" ht="19" customHeight="1" spans="1:7">
      <c r="A21" s="58"/>
      <c r="B21" s="59"/>
      <c r="C21" s="68"/>
      <c r="D21" s="75" t="s">
        <v>192</v>
      </c>
      <c r="E21" s="76"/>
      <c r="F21" s="59"/>
      <c r="G21" s="36" t="s">
        <v>190</v>
      </c>
    </row>
    <row r="22" ht="19" customHeight="1" spans="1:7">
      <c r="A22" s="58"/>
      <c r="B22" s="59"/>
      <c r="C22" s="68"/>
      <c r="D22" s="34" t="s">
        <v>193</v>
      </c>
      <c r="E22" s="34"/>
      <c r="F22" s="34"/>
      <c r="G22" s="36" t="s">
        <v>190</v>
      </c>
    </row>
    <row r="23" ht="19" customHeight="1" spans="1:7">
      <c r="A23" s="58"/>
      <c r="B23" s="59"/>
      <c r="C23" s="34" t="s">
        <v>40</v>
      </c>
      <c r="D23" s="34" t="s">
        <v>70</v>
      </c>
      <c r="E23" s="34"/>
      <c r="F23" s="34"/>
      <c r="G23" s="38">
        <v>1</v>
      </c>
    </row>
    <row r="24" ht="33" customHeight="1" spans="1:7">
      <c r="A24" s="58"/>
      <c r="B24" s="59" t="s">
        <v>133</v>
      </c>
      <c r="C24" s="34" t="s">
        <v>109</v>
      </c>
      <c r="D24" s="34" t="s">
        <v>156</v>
      </c>
      <c r="E24" s="34"/>
      <c r="F24" s="34"/>
      <c r="G24" s="38">
        <v>1</v>
      </c>
    </row>
    <row r="25" ht="14.25" spans="1:7">
      <c r="A25" s="23" t="s">
        <v>111</v>
      </c>
      <c r="B25" s="43" t="s">
        <v>112</v>
      </c>
      <c r="C25" s="44" t="s">
        <v>13</v>
      </c>
      <c r="D25" s="44" t="s">
        <v>113</v>
      </c>
      <c r="E25" s="44" t="s">
        <v>114</v>
      </c>
      <c r="F25" s="45" t="s">
        <v>115</v>
      </c>
      <c r="G25" s="46" t="s">
        <v>116</v>
      </c>
    </row>
    <row r="26" ht="40" customHeight="1" spans="1:7">
      <c r="A26" s="23"/>
      <c r="B26" s="77" t="s">
        <v>74</v>
      </c>
      <c r="C26" s="8">
        <v>6210000</v>
      </c>
      <c r="D26" s="8">
        <v>6210000</v>
      </c>
      <c r="E26" s="8">
        <v>0</v>
      </c>
      <c r="F26" s="8">
        <v>0</v>
      </c>
      <c r="G26" s="9">
        <v>0</v>
      </c>
    </row>
    <row r="27" ht="20" customHeight="1" spans="1:7">
      <c r="A27" s="23"/>
      <c r="B27" s="43" t="s">
        <v>119</v>
      </c>
      <c r="C27" s="49">
        <f>C26</f>
        <v>6210000</v>
      </c>
      <c r="D27" s="49">
        <f>D26</f>
        <v>6210000</v>
      </c>
      <c r="E27" s="49">
        <f t="shared" ref="C27:G27" si="0">SUM(E26:E26)</f>
        <v>0</v>
      </c>
      <c r="F27" s="49">
        <f t="shared" si="0"/>
        <v>0</v>
      </c>
      <c r="G27" s="50">
        <f t="shared" si="0"/>
        <v>0</v>
      </c>
    </row>
    <row r="28" ht="37" customHeight="1" spans="1:7">
      <c r="A28" s="23" t="s">
        <v>120</v>
      </c>
      <c r="B28" s="51" t="s">
        <v>121</v>
      </c>
      <c r="C28" s="51"/>
      <c r="D28" s="51"/>
      <c r="E28" s="51"/>
      <c r="F28" s="51"/>
      <c r="G28" s="52"/>
    </row>
    <row r="29" ht="37" customHeight="1" spans="1:7">
      <c r="A29" s="53" t="s">
        <v>122</v>
      </c>
      <c r="B29" s="54" t="s">
        <v>121</v>
      </c>
      <c r="C29" s="54"/>
      <c r="D29" s="54"/>
      <c r="E29" s="54"/>
      <c r="F29" s="54"/>
      <c r="G29" s="55"/>
    </row>
  </sheetData>
  <mergeCells count="29">
    <mergeCell ref="A5:B5"/>
    <mergeCell ref="C5:D5"/>
    <mergeCell ref="F5:G5"/>
    <mergeCell ref="A6:B6"/>
    <mergeCell ref="C6:D6"/>
    <mergeCell ref="F6:G6"/>
    <mergeCell ref="B12:G12"/>
    <mergeCell ref="B16:G16"/>
    <mergeCell ref="B17:G17"/>
    <mergeCell ref="D18:F18"/>
    <mergeCell ref="D19:F19"/>
    <mergeCell ref="D20:F20"/>
    <mergeCell ref="D21:F21"/>
    <mergeCell ref="D22:F22"/>
    <mergeCell ref="D23:F23"/>
    <mergeCell ref="D24:F24"/>
    <mergeCell ref="B28:G28"/>
    <mergeCell ref="B29:G29"/>
    <mergeCell ref="A7:A12"/>
    <mergeCell ref="A13:A15"/>
    <mergeCell ref="A18:A24"/>
    <mergeCell ref="A25:A27"/>
    <mergeCell ref="B19:B23"/>
    <mergeCell ref="C19:C22"/>
    <mergeCell ref="D13:D15"/>
    <mergeCell ref="A1:G3"/>
    <mergeCell ref="B7:G11"/>
    <mergeCell ref="B13:C15"/>
    <mergeCell ref="E13:G15"/>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整体支出绩效目标申报表</vt:lpstr>
      <vt:lpstr>餐费与公用经费</vt:lpstr>
      <vt:lpstr>统计业务经费</vt:lpstr>
      <vt:lpstr>科技业务经费 </vt:lpstr>
      <vt:lpstr>经信业务经费 </vt:lpstr>
      <vt:lpstr>发改业务经费</vt:lpstr>
      <vt:lpstr>价格认定</vt:lpstr>
      <vt:lpstr>商贸业务经费</vt:lpstr>
      <vt:lpstr>临空经济区企业高质量发展奖补资金</vt:lpstr>
      <vt:lpstr>企业（含四下）统计人员专项补贴</vt:lpstr>
      <vt:lpstr>（乡村）统计人员专项补贴</vt:lpstr>
      <vt:lpstr>调查队人员专项补贴</vt:lpstr>
      <vt:lpstr>5G宏基站建设补贴专项资金</vt:lpstr>
      <vt:lpstr>第五次经济普查经费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2021-10-12T08:14:00Z</dcterms:created>
  <dcterms:modified xsi:type="dcterms:W3CDTF">2025-03-14T01:20:06Z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8F1ADA379B9A48A883EF76D1785F469A_13</vt:lpwstr>
  </property>
  <property fmtid="{D5CDD505-2E9C-101B-9397-08002B2CF9AE}" pid="3" name="KSOProductBuildVer">
    <vt:lpwstr>2052-12.1.0.20305</vt:lpwstr>
  </property>
</Properties>
</file>